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60" yWindow="285" windowWidth="28215" windowHeight="1176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Foglio1!$A$1:$S$444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41" i="1" l="1"/>
  <c r="S433" i="1"/>
  <c r="S421" i="1"/>
  <c r="S413" i="1"/>
  <c r="S400" i="1"/>
  <c r="S387" i="1"/>
  <c r="S374" i="1"/>
  <c r="S361" i="1"/>
  <c r="S353" i="1"/>
  <c r="S339" i="1"/>
  <c r="S331" i="1"/>
  <c r="S323" i="1"/>
  <c r="S315" i="1"/>
  <c r="S307" i="1"/>
  <c r="S299" i="1"/>
  <c r="S291" i="1"/>
  <c r="S283" i="1"/>
  <c r="S271" i="1"/>
  <c r="S263" i="1"/>
  <c r="S251" i="1"/>
  <c r="S243" i="1"/>
  <c r="S235" i="1"/>
  <c r="S227" i="1"/>
  <c r="S219" i="1"/>
  <c r="S211" i="1"/>
  <c r="S203" i="1"/>
  <c r="S195" i="1"/>
  <c r="S187" i="1"/>
  <c r="S175" i="1"/>
  <c r="S167" i="1"/>
  <c r="S159" i="1"/>
  <c r="S147" i="1"/>
  <c r="S139" i="1"/>
  <c r="S131" i="1"/>
  <c r="S123" i="1"/>
  <c r="S111" i="1"/>
  <c r="S99" i="1"/>
  <c r="S87" i="1"/>
  <c r="S79" i="1"/>
  <c r="S71" i="1"/>
  <c r="S58" i="1"/>
  <c r="S50" i="1"/>
  <c r="S42" i="1"/>
  <c r="S30" i="1"/>
  <c r="S22" i="1"/>
  <c r="S14" i="1"/>
  <c r="S7" i="1"/>
  <c r="H436" i="1"/>
  <c r="H428" i="1"/>
  <c r="H416" i="1"/>
  <c r="H407" i="1"/>
  <c r="H394" i="1"/>
  <c r="H381" i="1"/>
  <c r="H368" i="1"/>
  <c r="H356" i="1"/>
  <c r="H346" i="1"/>
  <c r="H334" i="1"/>
  <c r="H326" i="1"/>
  <c r="H318" i="1"/>
  <c r="H310" i="1"/>
  <c r="H302" i="1"/>
  <c r="H294" i="1"/>
  <c r="H286" i="1"/>
  <c r="H278" i="1"/>
  <c r="H266" i="1"/>
  <c r="H258" i="1"/>
  <c r="H246" i="1"/>
  <c r="H238" i="1"/>
  <c r="H230" i="1"/>
  <c r="H222" i="1"/>
  <c r="H214" i="1"/>
  <c r="H206" i="1"/>
  <c r="H198" i="1"/>
  <c r="H190" i="1"/>
  <c r="H182" i="1"/>
  <c r="H170" i="1"/>
  <c r="H162" i="1"/>
  <c r="H154" i="1"/>
  <c r="H142" i="1"/>
  <c r="H134" i="1"/>
  <c r="H126" i="1"/>
  <c r="H118" i="1"/>
  <c r="H106" i="1"/>
  <c r="H94" i="1"/>
  <c r="H82" i="1"/>
  <c r="H74" i="1"/>
  <c r="H65" i="1"/>
  <c r="H53" i="1"/>
  <c r="H45" i="1"/>
  <c r="H37" i="1"/>
  <c r="H25" i="1"/>
  <c r="H17" i="1"/>
  <c r="H10" i="1"/>
  <c r="H3" i="1"/>
  <c r="R1" i="1"/>
  <c r="S1" i="1"/>
  <c r="T1" i="1"/>
</calcChain>
</file>

<file path=xl/sharedStrings.xml><?xml version="1.0" encoding="utf-8"?>
<sst xmlns="http://schemas.openxmlformats.org/spreadsheetml/2006/main" count="1185" uniqueCount="138">
  <si>
    <t>Articolo :</t>
  </si>
  <si>
    <t>5202XC001</t>
  </si>
  <si>
    <t>Prezzo :</t>
  </si>
  <si>
    <t>Descrizione :</t>
  </si>
  <si>
    <t>CAMICIA BASIC POPELINE</t>
  </si>
  <si>
    <t>Composizione :</t>
  </si>
  <si>
    <t>100% COTONE</t>
  </si>
  <si>
    <t>Taglie :</t>
  </si>
  <si>
    <t>9m</t>
  </si>
  <si>
    <t>12m</t>
  </si>
  <si>
    <t>18m</t>
  </si>
  <si>
    <t>2y</t>
  </si>
  <si>
    <t>3y</t>
  </si>
  <si>
    <t>4y</t>
  </si>
  <si>
    <t>5y</t>
  </si>
  <si>
    <t>6y</t>
  </si>
  <si>
    <t>8y</t>
  </si>
  <si>
    <t>10y</t>
  </si>
  <si>
    <t>12y</t>
  </si>
  <si>
    <t>14y</t>
  </si>
  <si>
    <t>16y</t>
  </si>
  <si>
    <t>Tot.</t>
  </si>
  <si>
    <t>BIANCO</t>
  </si>
  <si>
    <t>Totale :</t>
  </si>
  <si>
    <t>5202XC002</t>
  </si>
  <si>
    <t>CAMICIA SPECIAL POPELINE</t>
  </si>
  <si>
    <t>5202XC003</t>
  </si>
  <si>
    <t>CAMICIA SPECIAL</t>
  </si>
  <si>
    <t>5202XC005</t>
  </si>
  <si>
    <t>CAMICIA LIGHT DENIM</t>
  </si>
  <si>
    <t>CENERE</t>
  </si>
  <si>
    <t>5202XC006</t>
  </si>
  <si>
    <t>CAMICIA SPECIAL M/M</t>
  </si>
  <si>
    <t>5202XC007</t>
  </si>
  <si>
    <t>CAMICIA ALL OVER M/M</t>
  </si>
  <si>
    <t>5202XC009</t>
  </si>
  <si>
    <t>CAMICIA SPECIAL FLAG M/M</t>
  </si>
  <si>
    <t>OCEANO</t>
  </si>
  <si>
    <t>5202XH002</t>
  </si>
  <si>
    <t>G/COLLO BASIC</t>
  </si>
  <si>
    <t>ROSSO</t>
  </si>
  <si>
    <t>5202XH004</t>
  </si>
  <si>
    <t>G/COLLO A RIGHE FIN.12</t>
  </si>
  <si>
    <t>5202XH005</t>
  </si>
  <si>
    <t>G/COLLO RAGLAN FIN.7</t>
  </si>
  <si>
    <t>BLU MARINA</t>
  </si>
  <si>
    <t>5202XH001</t>
  </si>
  <si>
    <t>CARDIGAN FIN.7</t>
  </si>
  <si>
    <t>5202XK008</t>
  </si>
  <si>
    <t>GIACCA SATIN</t>
  </si>
  <si>
    <t>97% COTONE 3% SPANDEX</t>
  </si>
  <si>
    <t>9y</t>
  </si>
  <si>
    <t>11y</t>
  </si>
  <si>
    <t>PRUSSIAN BLU</t>
  </si>
  <si>
    <t>5202XK001</t>
  </si>
  <si>
    <t>K-WAY TRAFORATO</t>
  </si>
  <si>
    <t>5202XK002</t>
  </si>
  <si>
    <t>K-WAY NYLON ALL OVER PRINT</t>
  </si>
  <si>
    <t>100% NYLON</t>
  </si>
  <si>
    <t>BLU NAVY</t>
  </si>
  <si>
    <t>5202XK004</t>
  </si>
  <si>
    <t>K-WAY NYLON</t>
  </si>
  <si>
    <t>5202XK006</t>
  </si>
  <si>
    <t>GIUBBINO POLO NYLON</t>
  </si>
  <si>
    <t>5202XL027</t>
  </si>
  <si>
    <t>FELPA FULL ZIPPER CAPPUCCIO</t>
  </si>
  <si>
    <t>5202XL031</t>
  </si>
  <si>
    <t>FELPA C.BOTTONI</t>
  </si>
  <si>
    <t>GRIGIO MELANGE</t>
  </si>
  <si>
    <t>5202XL032</t>
  </si>
  <si>
    <t>FELPA PUFF PRINT</t>
  </si>
  <si>
    <t>5202XL014</t>
  </si>
  <si>
    <t>T-SHIRT NORMAL PRINT</t>
  </si>
  <si>
    <t>5202XL015</t>
  </si>
  <si>
    <t>T-SHIRT S.HARMONT &amp; BLAINE</t>
  </si>
  <si>
    <t>5202XL016</t>
  </si>
  <si>
    <t>T-SHIRT DENSITY PRINT</t>
  </si>
  <si>
    <t>5202XL018</t>
  </si>
  <si>
    <t>T-SHIRT  S.KAYAKING EQUIPMENT</t>
  </si>
  <si>
    <t>VERDE PRATO</t>
  </si>
  <si>
    <t>5202XL019</t>
  </si>
  <si>
    <t>T-SHIRT  SPECIAL</t>
  </si>
  <si>
    <t>5202XL020</t>
  </si>
  <si>
    <t>T-SHIRT CIRCOLAR PRINT 95</t>
  </si>
  <si>
    <t>5202XL021</t>
  </si>
  <si>
    <t>T-SHIRT S.H&amp;B JEANS</t>
  </si>
  <si>
    <t>5202XL024</t>
  </si>
  <si>
    <t>T-SHIRT  STAMPA  3 COLORI</t>
  </si>
  <si>
    <t>5202XL025</t>
  </si>
  <si>
    <t>T-SHIRT JERSEY M/L</t>
  </si>
  <si>
    <t>5202XL011</t>
  </si>
  <si>
    <t>POLO PIQUET SPECIAL M/L</t>
  </si>
  <si>
    <t>5202XL012</t>
  </si>
  <si>
    <t>POLO PIQUET A FASCE M/L</t>
  </si>
  <si>
    <t>5202XL002</t>
  </si>
  <si>
    <t>POLO JERSEY SPECIAL M/M</t>
  </si>
  <si>
    <t>5202XL003</t>
  </si>
  <si>
    <t>POLO PIQUET M/M</t>
  </si>
  <si>
    <t>5202XL004</t>
  </si>
  <si>
    <t>POLO PIQUET M/M R.DIRETTO</t>
  </si>
  <si>
    <t>5202XL005</t>
  </si>
  <si>
    <t>5202XL006</t>
  </si>
  <si>
    <t>POLO PIQUET SPECIAL M/M</t>
  </si>
  <si>
    <t>5202XL007</t>
  </si>
  <si>
    <t>POLO PIQUET TASCHINO DENIM</t>
  </si>
  <si>
    <t>5202XL008</t>
  </si>
  <si>
    <t>POLO FASCE PIQUET M/M</t>
  </si>
  <si>
    <t>5202XL010</t>
  </si>
  <si>
    <t>POLO PIQUET M/M C.TASCHINO</t>
  </si>
  <si>
    <t>TURCHESE</t>
  </si>
  <si>
    <t>5202XW001</t>
  </si>
  <si>
    <t>PANTS GABARDINE 5T</t>
  </si>
  <si>
    <t>97% COTONE - 3% SPANDEX</t>
  </si>
  <si>
    <t>5202XW002</t>
  </si>
  <si>
    <t>PANTS GABARDINE TA</t>
  </si>
  <si>
    <t>5202XW014</t>
  </si>
  <si>
    <t>BERMUDA TA SATIN</t>
  </si>
  <si>
    <t>BERMUDA FELPA</t>
  </si>
  <si>
    <t>5202XW010</t>
  </si>
  <si>
    <t>5202XW013</t>
  </si>
  <si>
    <t>PANTS TA SATIN</t>
  </si>
  <si>
    <t>5202XW004</t>
  </si>
  <si>
    <t>PANTS DENIM 5T</t>
  </si>
  <si>
    <t>98% COTONE 2%EA</t>
  </si>
  <si>
    <t>JEANS BLU</t>
  </si>
  <si>
    <t>5202XW005</t>
  </si>
  <si>
    <t>PANTS 5T LIGHT DENIM</t>
  </si>
  <si>
    <t>98% COTONE - 2% ELASTANE</t>
  </si>
  <si>
    <t>5202XW007</t>
  </si>
  <si>
    <t>PANTS FELPA C/BOTTONI</t>
  </si>
  <si>
    <t>5202XW008</t>
  </si>
  <si>
    <t>PANTS FELPA HARM.BLAINE J.</t>
  </si>
  <si>
    <t>RRP VALUE</t>
  </si>
  <si>
    <t>RRP</t>
  </si>
  <si>
    <t>OFFER</t>
  </si>
  <si>
    <t>TOTAL QTY</t>
  </si>
  <si>
    <t>SIZE RANGE</t>
  </si>
  <si>
    <t>AVG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</si>
</sst>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Eurostile"/>
    </font>
    <font>
      <sz val="11"/>
      <color theme="1"/>
      <name val="Eurostile"/>
    </font>
    <font>
      <sz val="11"/>
      <color theme="0"/>
      <name val="Eurostile"/>
    </font>
    <font>
      <b/>
      <sz val="11"/>
      <color theme="0"/>
      <name val="Eurostile"/>
    </font>
  </fonts>
  <fills count="10">
    <fill>
      <patternFill patternType="none"/>
    </fill>
    <fill>
      <patternFill patternType="gray125"/>
    </fill>
    <fill>
      <patternFill patternType="solid">
        <fgColor rgb="FFCEFFF6"/>
        <bgColor indexed="64"/>
      </patternFill>
    </fill>
    <fill>
      <patternFill patternType="solid">
        <fgColor rgb="FFFFC4DE"/>
        <bgColor indexed="64"/>
      </patternFill>
    </fill>
    <fill>
      <patternFill patternType="solid">
        <fgColor rgb="FFCFC9FF"/>
        <bgColor indexed="64"/>
      </patternFill>
    </fill>
    <fill>
      <patternFill patternType="solid">
        <fgColor rgb="FFACFFA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4" fillId="8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4" fillId="0" borderId="0" xfId="0" applyNumberFormat="1" applyFont="1" applyFill="1" applyAlignment="1">
      <alignment horizontal="center"/>
    </xf>
    <xf numFmtId="1" fontId="6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9" fontId="5" fillId="0" borderId="0" xfId="7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</cellXfs>
  <cellStyles count="2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2</xdr:row>
      <xdr:rowOff>133350</xdr:rowOff>
    </xdr:from>
    <xdr:to>
      <xdr:col>2</xdr:col>
      <xdr:colOff>1711936</xdr:colOff>
      <xdr:row>2</xdr:row>
      <xdr:rowOff>1133475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025" y="704850"/>
          <a:ext cx="1130911" cy="1000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9</xdr:row>
      <xdr:rowOff>9525</xdr:rowOff>
    </xdr:from>
    <xdr:to>
      <xdr:col>2</xdr:col>
      <xdr:colOff>1885950</xdr:colOff>
      <xdr:row>9</xdr:row>
      <xdr:rowOff>1247775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33775" y="31813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438150</xdr:colOff>
      <xdr:row>16</xdr:row>
      <xdr:rowOff>19050</xdr:rowOff>
    </xdr:from>
    <xdr:to>
      <xdr:col>2</xdr:col>
      <xdr:colOff>1838325</xdr:colOff>
      <xdr:row>16</xdr:row>
      <xdr:rowOff>1257300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486150" y="579120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514350</xdr:colOff>
      <xdr:row>24</xdr:row>
      <xdr:rowOff>43219</xdr:rowOff>
    </xdr:from>
    <xdr:to>
      <xdr:col>2</xdr:col>
      <xdr:colOff>1876425</xdr:colOff>
      <xdr:row>24</xdr:row>
      <xdr:rowOff>1247775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2350" y="8415694"/>
          <a:ext cx="1362075" cy="12045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504825</xdr:colOff>
      <xdr:row>36</xdr:row>
      <xdr:rowOff>19050</xdr:rowOff>
    </xdr:from>
    <xdr:to>
      <xdr:col>2</xdr:col>
      <xdr:colOff>1861918</xdr:colOff>
      <xdr:row>36</xdr:row>
      <xdr:rowOff>1219200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552825" y="11753850"/>
          <a:ext cx="1357093" cy="12001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485776</xdr:colOff>
      <xdr:row>44</xdr:row>
      <xdr:rowOff>47624</xdr:rowOff>
    </xdr:from>
    <xdr:to>
      <xdr:col>2</xdr:col>
      <xdr:colOff>1832098</xdr:colOff>
      <xdr:row>44</xdr:row>
      <xdr:rowOff>1238249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533776" y="14382749"/>
          <a:ext cx="1346322" cy="11906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571500</xdr:colOff>
      <xdr:row>52</xdr:row>
      <xdr:rowOff>47624</xdr:rowOff>
    </xdr:from>
    <xdr:to>
      <xdr:col>2</xdr:col>
      <xdr:colOff>1896281</xdr:colOff>
      <xdr:row>52</xdr:row>
      <xdr:rowOff>1219199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619500" y="16983074"/>
          <a:ext cx="1324781" cy="11715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476251</xdr:colOff>
      <xdr:row>64</xdr:row>
      <xdr:rowOff>28575</xdr:rowOff>
    </xdr:from>
    <xdr:to>
      <xdr:col>2</xdr:col>
      <xdr:colOff>1811803</xdr:colOff>
      <xdr:row>64</xdr:row>
      <xdr:rowOff>1209675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524251" y="20326350"/>
          <a:ext cx="1335552" cy="1181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571501</xdr:colOff>
      <xdr:row>73</xdr:row>
      <xdr:rowOff>76200</xdr:rowOff>
    </xdr:from>
    <xdr:to>
      <xdr:col>2</xdr:col>
      <xdr:colOff>1885511</xdr:colOff>
      <xdr:row>73</xdr:row>
      <xdr:rowOff>1238250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19501" y="23164800"/>
          <a:ext cx="1314010" cy="1162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466725</xdr:colOff>
      <xdr:row>93</xdr:row>
      <xdr:rowOff>28575</xdr:rowOff>
    </xdr:from>
    <xdr:to>
      <xdr:col>2</xdr:col>
      <xdr:colOff>1866900</xdr:colOff>
      <xdr:row>94</xdr:row>
      <xdr:rowOff>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514725" y="2907982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495301</xdr:colOff>
      <xdr:row>105</xdr:row>
      <xdr:rowOff>19050</xdr:rowOff>
    </xdr:from>
    <xdr:to>
      <xdr:col>2</xdr:col>
      <xdr:colOff>1873935</xdr:colOff>
      <xdr:row>105</xdr:row>
      <xdr:rowOff>1238250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3543301" y="32432625"/>
          <a:ext cx="1378634" cy="1219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466725</xdr:colOff>
      <xdr:row>117</xdr:row>
      <xdr:rowOff>38099</xdr:rowOff>
    </xdr:from>
    <xdr:to>
      <xdr:col>2</xdr:col>
      <xdr:colOff>1834588</xdr:colOff>
      <xdr:row>117</xdr:row>
      <xdr:rowOff>1247774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3514725" y="35813999"/>
          <a:ext cx="1367863" cy="12096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561975</xdr:colOff>
      <xdr:row>125</xdr:row>
      <xdr:rowOff>38099</xdr:rowOff>
    </xdr:from>
    <xdr:to>
      <xdr:col>2</xdr:col>
      <xdr:colOff>1929838</xdr:colOff>
      <xdr:row>125</xdr:row>
      <xdr:rowOff>1247774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3609975" y="38414324"/>
          <a:ext cx="1367863" cy="12096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466726</xdr:colOff>
      <xdr:row>133</xdr:row>
      <xdr:rowOff>57150</xdr:rowOff>
    </xdr:from>
    <xdr:to>
      <xdr:col>2</xdr:col>
      <xdr:colOff>1802278</xdr:colOff>
      <xdr:row>133</xdr:row>
      <xdr:rowOff>1238250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514726" y="41033700"/>
          <a:ext cx="1335552" cy="1181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485776</xdr:colOff>
      <xdr:row>141</xdr:row>
      <xdr:rowOff>19049</xdr:rowOff>
    </xdr:from>
    <xdr:to>
      <xdr:col>2</xdr:col>
      <xdr:colOff>1875180</xdr:colOff>
      <xdr:row>141</xdr:row>
      <xdr:rowOff>1238249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3533776" y="43595924"/>
          <a:ext cx="1389404" cy="1228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438150</xdr:colOff>
      <xdr:row>153</xdr:row>
      <xdr:rowOff>38100</xdr:rowOff>
    </xdr:from>
    <xdr:to>
      <xdr:col>2</xdr:col>
      <xdr:colOff>1795243</xdr:colOff>
      <xdr:row>153</xdr:row>
      <xdr:rowOff>1238250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3486150" y="46977300"/>
          <a:ext cx="1357093" cy="12001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447676</xdr:colOff>
      <xdr:row>161</xdr:row>
      <xdr:rowOff>19050</xdr:rowOff>
    </xdr:from>
    <xdr:to>
      <xdr:col>2</xdr:col>
      <xdr:colOff>1826310</xdr:colOff>
      <xdr:row>161</xdr:row>
      <xdr:rowOff>1238250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495676" y="49558575"/>
          <a:ext cx="1378634" cy="1219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504825</xdr:colOff>
      <xdr:row>169</xdr:row>
      <xdr:rowOff>33694</xdr:rowOff>
    </xdr:from>
    <xdr:to>
      <xdr:col>2</xdr:col>
      <xdr:colOff>1866900</xdr:colOff>
      <xdr:row>169</xdr:row>
      <xdr:rowOff>1238250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3552825" y="52173544"/>
          <a:ext cx="1362075" cy="12045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485776</xdr:colOff>
      <xdr:row>181</xdr:row>
      <xdr:rowOff>28575</xdr:rowOff>
    </xdr:from>
    <xdr:to>
      <xdr:col>2</xdr:col>
      <xdr:colOff>1864410</xdr:colOff>
      <xdr:row>181</xdr:row>
      <xdr:rowOff>1247775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533776" y="55530750"/>
          <a:ext cx="1378634" cy="1219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485776</xdr:colOff>
      <xdr:row>189</xdr:row>
      <xdr:rowOff>19049</xdr:rowOff>
    </xdr:from>
    <xdr:to>
      <xdr:col>2</xdr:col>
      <xdr:colOff>1875180</xdr:colOff>
      <xdr:row>189</xdr:row>
      <xdr:rowOff>1238249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3533776" y="58121549"/>
          <a:ext cx="1389404" cy="12287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476251</xdr:colOff>
      <xdr:row>197</xdr:row>
      <xdr:rowOff>19050</xdr:rowOff>
    </xdr:from>
    <xdr:to>
      <xdr:col>2</xdr:col>
      <xdr:colOff>1854885</xdr:colOff>
      <xdr:row>197</xdr:row>
      <xdr:rowOff>1238250</xdr:rowOff>
    </xdr:to>
    <xdr:pic>
      <xdr:nvPicPr>
        <xdr:cNvPr id="10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3524251" y="60721875"/>
          <a:ext cx="1378634" cy="1219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447675</xdr:colOff>
      <xdr:row>205</xdr:row>
      <xdr:rowOff>9525</xdr:rowOff>
    </xdr:from>
    <xdr:to>
      <xdr:col>2</xdr:col>
      <xdr:colOff>1847850</xdr:colOff>
      <xdr:row>205</xdr:row>
      <xdr:rowOff>1247775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3495675" y="6331267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213</xdr:row>
      <xdr:rowOff>38100</xdr:rowOff>
    </xdr:from>
    <xdr:to>
      <xdr:col>2</xdr:col>
      <xdr:colOff>1842868</xdr:colOff>
      <xdr:row>213</xdr:row>
      <xdr:rowOff>1238250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3533775" y="65941575"/>
          <a:ext cx="1357093" cy="12001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476250</xdr:colOff>
      <xdr:row>221</xdr:row>
      <xdr:rowOff>33694</xdr:rowOff>
    </xdr:from>
    <xdr:to>
      <xdr:col>2</xdr:col>
      <xdr:colOff>1838325</xdr:colOff>
      <xdr:row>221</xdr:row>
      <xdr:rowOff>1238250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3524250" y="68537494"/>
          <a:ext cx="1362075" cy="12045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229</xdr:row>
      <xdr:rowOff>9525</xdr:rowOff>
    </xdr:from>
    <xdr:to>
      <xdr:col>2</xdr:col>
      <xdr:colOff>1809750</xdr:colOff>
      <xdr:row>229</xdr:row>
      <xdr:rowOff>1247775</xdr:rowOff>
    </xdr:to>
    <xdr:pic>
      <xdr:nvPicPr>
        <xdr:cNvPr id="10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3457575" y="711136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237</xdr:row>
      <xdr:rowOff>9525</xdr:rowOff>
    </xdr:from>
    <xdr:to>
      <xdr:col>2</xdr:col>
      <xdr:colOff>1809750</xdr:colOff>
      <xdr:row>237</xdr:row>
      <xdr:rowOff>1247775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3457575" y="7371397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245</xdr:row>
      <xdr:rowOff>9525</xdr:rowOff>
    </xdr:from>
    <xdr:to>
      <xdr:col>2</xdr:col>
      <xdr:colOff>1809750</xdr:colOff>
      <xdr:row>245</xdr:row>
      <xdr:rowOff>1247775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3457575" y="7631430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438150</xdr:colOff>
      <xdr:row>257</xdr:row>
      <xdr:rowOff>9525</xdr:rowOff>
    </xdr:from>
    <xdr:to>
      <xdr:col>2</xdr:col>
      <xdr:colOff>1838325</xdr:colOff>
      <xdr:row>257</xdr:row>
      <xdr:rowOff>1247775</xdr:rowOff>
    </xdr:to>
    <xdr:pic>
      <xdr:nvPicPr>
        <xdr:cNvPr id="105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3486150" y="7967662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265</xdr:row>
      <xdr:rowOff>9525</xdr:rowOff>
    </xdr:from>
    <xdr:to>
      <xdr:col>2</xdr:col>
      <xdr:colOff>1809750</xdr:colOff>
      <xdr:row>265</xdr:row>
      <xdr:rowOff>1247775</xdr:rowOff>
    </xdr:to>
    <xdr:pic>
      <xdr:nvPicPr>
        <xdr:cNvPr id="105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3457575" y="822769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390525</xdr:colOff>
      <xdr:row>277</xdr:row>
      <xdr:rowOff>9525</xdr:rowOff>
    </xdr:from>
    <xdr:to>
      <xdr:col>2</xdr:col>
      <xdr:colOff>1790700</xdr:colOff>
      <xdr:row>277</xdr:row>
      <xdr:rowOff>1247775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3438525" y="8563927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419100</xdr:colOff>
      <xdr:row>285</xdr:row>
      <xdr:rowOff>9525</xdr:rowOff>
    </xdr:from>
    <xdr:to>
      <xdr:col>2</xdr:col>
      <xdr:colOff>1819275</xdr:colOff>
      <xdr:row>285</xdr:row>
      <xdr:rowOff>1247775</xdr:rowOff>
    </xdr:to>
    <xdr:pic>
      <xdr:nvPicPr>
        <xdr:cNvPr id="105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3467100" y="8823960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409575</xdr:colOff>
      <xdr:row>301</xdr:row>
      <xdr:rowOff>9525</xdr:rowOff>
    </xdr:from>
    <xdr:to>
      <xdr:col>2</xdr:col>
      <xdr:colOff>1809750</xdr:colOff>
      <xdr:row>301</xdr:row>
      <xdr:rowOff>1247775</xdr:rowOff>
    </xdr:to>
    <xdr:pic>
      <xdr:nvPicPr>
        <xdr:cNvPr id="105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3457575" y="934402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419100</xdr:colOff>
      <xdr:row>333</xdr:row>
      <xdr:rowOff>9525</xdr:rowOff>
    </xdr:from>
    <xdr:to>
      <xdr:col>2</xdr:col>
      <xdr:colOff>1819275</xdr:colOff>
      <xdr:row>333</xdr:row>
      <xdr:rowOff>1247775</xdr:rowOff>
    </xdr:to>
    <xdr:pic>
      <xdr:nvPicPr>
        <xdr:cNvPr id="105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3467100" y="1038415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466725</xdr:colOff>
      <xdr:row>345</xdr:row>
      <xdr:rowOff>9525</xdr:rowOff>
    </xdr:from>
    <xdr:to>
      <xdr:col>2</xdr:col>
      <xdr:colOff>1866900</xdr:colOff>
      <xdr:row>345</xdr:row>
      <xdr:rowOff>1247775</xdr:rowOff>
    </xdr:to>
    <xdr:pic>
      <xdr:nvPicPr>
        <xdr:cNvPr id="105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3514725" y="10720387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457200</xdr:colOff>
      <xdr:row>355</xdr:row>
      <xdr:rowOff>9525</xdr:rowOff>
    </xdr:from>
    <xdr:to>
      <xdr:col>2</xdr:col>
      <xdr:colOff>1857375</xdr:colOff>
      <xdr:row>355</xdr:row>
      <xdr:rowOff>1247775</xdr:rowOff>
    </xdr:to>
    <xdr:pic>
      <xdr:nvPicPr>
        <xdr:cNvPr id="106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3505200" y="11018520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447675</xdr:colOff>
      <xdr:row>367</xdr:row>
      <xdr:rowOff>9525</xdr:rowOff>
    </xdr:from>
    <xdr:to>
      <xdr:col>2</xdr:col>
      <xdr:colOff>1847850</xdr:colOff>
      <xdr:row>367</xdr:row>
      <xdr:rowOff>1247775</xdr:rowOff>
    </xdr:to>
    <xdr:pic>
      <xdr:nvPicPr>
        <xdr:cNvPr id="106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3495675" y="11354752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447675</xdr:colOff>
      <xdr:row>393</xdr:row>
      <xdr:rowOff>9525</xdr:rowOff>
    </xdr:from>
    <xdr:to>
      <xdr:col>2</xdr:col>
      <xdr:colOff>1847850</xdr:colOff>
      <xdr:row>393</xdr:row>
      <xdr:rowOff>1247775</xdr:rowOff>
    </xdr:to>
    <xdr:pic>
      <xdr:nvPicPr>
        <xdr:cNvPr id="106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3495675" y="12065317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438150</xdr:colOff>
      <xdr:row>406</xdr:row>
      <xdr:rowOff>9525</xdr:rowOff>
    </xdr:from>
    <xdr:to>
      <xdr:col>2</xdr:col>
      <xdr:colOff>1838325</xdr:colOff>
      <xdr:row>406</xdr:row>
      <xdr:rowOff>1247775</xdr:rowOff>
    </xdr:to>
    <xdr:pic>
      <xdr:nvPicPr>
        <xdr:cNvPr id="1063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3486150" y="12420600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419100</xdr:colOff>
      <xdr:row>415</xdr:row>
      <xdr:rowOff>9525</xdr:rowOff>
    </xdr:from>
    <xdr:to>
      <xdr:col>2</xdr:col>
      <xdr:colOff>1819275</xdr:colOff>
      <xdr:row>415</xdr:row>
      <xdr:rowOff>1247775</xdr:rowOff>
    </xdr:to>
    <xdr:pic>
      <xdr:nvPicPr>
        <xdr:cNvPr id="106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3467100" y="126996825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457200</xdr:colOff>
      <xdr:row>427</xdr:row>
      <xdr:rowOff>9525</xdr:rowOff>
    </xdr:from>
    <xdr:to>
      <xdr:col>2</xdr:col>
      <xdr:colOff>1857375</xdr:colOff>
      <xdr:row>427</xdr:row>
      <xdr:rowOff>1247775</xdr:rowOff>
    </xdr:to>
    <xdr:pic>
      <xdr:nvPicPr>
        <xdr:cNvPr id="106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3505200" y="130359150"/>
          <a:ext cx="1400175" cy="1238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419100</xdr:colOff>
      <xdr:row>435</xdr:row>
      <xdr:rowOff>9525</xdr:rowOff>
    </xdr:from>
    <xdr:to>
      <xdr:col>2</xdr:col>
      <xdr:colOff>1819275</xdr:colOff>
      <xdr:row>435</xdr:row>
      <xdr:rowOff>1247775</xdr:rowOff>
    </xdr:to>
    <xdr:pic>
      <xdr:nvPicPr>
        <xdr:cNvPr id="106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3467100" y="132959475"/>
          <a:ext cx="1400175" cy="1238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43"/>
  <sheetViews>
    <sheetView tabSelected="1" topLeftCell="C1" workbookViewId="0">
      <selection activeCell="X3" sqref="X3"/>
    </sheetView>
  </sheetViews>
  <sheetFormatPr defaultColWidth="8.85546875" defaultRowHeight="14.25"/>
  <cols>
    <col min="1" max="1" width="14.7109375" style="2" bestFit="1" customWidth="1"/>
    <col min="2" max="2" width="31" style="2" bestFit="1" customWidth="1"/>
    <col min="3" max="3" width="34.28515625" style="2" customWidth="1"/>
    <col min="4" max="4" width="17.28515625" style="2" customWidth="1"/>
    <col min="5" max="8" width="17.28515625" style="3" customWidth="1"/>
    <col min="9" max="17" width="17.28515625" style="3" hidden="1" customWidth="1"/>
    <col min="18" max="18" width="17.28515625" style="3" customWidth="1"/>
    <col min="19" max="19" width="20.42578125" style="2" customWidth="1"/>
    <col min="20" max="20" width="18" style="2" customWidth="1"/>
    <col min="21" max="21" width="8.85546875" style="2"/>
    <col min="22" max="22" width="13" style="2" customWidth="1"/>
    <col min="23" max="16384" width="8.85546875" style="2"/>
  </cols>
  <sheetData>
    <row r="1" spans="1:23" s="9" customFormat="1" ht="27.95" customHeight="1">
      <c r="R1" s="22">
        <f>R7+R14+R22+R30+R42+R50+R58+R71+R79+R87+R99+R111+R123+R131+R139+R147+R159+R167+R175+R187+R195+R203+R211+R219+R227+R235+R243+R251+R263+R271+R283+R291+R299+R307+R315+R323+R331+R339+R353+R361+R374+R387+R400+R413+R421+R433+R441</f>
        <v>7228</v>
      </c>
      <c r="S1" s="17">
        <f>SUM(S3:S441)</f>
        <v>748969.19999999984</v>
      </c>
      <c r="T1" s="8">
        <f>S1/R1</f>
        <v>103.62053126729383</v>
      </c>
      <c r="V1" s="25"/>
      <c r="W1" s="26"/>
    </row>
    <row r="2" spans="1:23" s="9" customFormat="1" ht="29.1" customHeight="1">
      <c r="E2" s="23" t="s">
        <v>133</v>
      </c>
      <c r="G2" s="23" t="s">
        <v>133</v>
      </c>
      <c r="H2" s="23" t="s">
        <v>134</v>
      </c>
      <c r="R2" s="23" t="s">
        <v>135</v>
      </c>
      <c r="S2" s="23" t="s">
        <v>132</v>
      </c>
      <c r="T2" s="24" t="s">
        <v>137</v>
      </c>
    </row>
    <row r="3" spans="1:23" s="6" customFormat="1" ht="99.95" customHeight="1">
      <c r="A3" s="5" t="s">
        <v>0</v>
      </c>
      <c r="B3" s="5" t="s">
        <v>1</v>
      </c>
      <c r="C3" s="5"/>
      <c r="D3" s="6" t="s">
        <v>2</v>
      </c>
      <c r="E3" s="27"/>
      <c r="F3" s="27"/>
      <c r="G3" s="7">
        <v>102</v>
      </c>
      <c r="H3" s="8">
        <f>G3*18%</f>
        <v>18.36</v>
      </c>
      <c r="I3" s="9"/>
      <c r="J3" s="9"/>
      <c r="K3" s="9" t="s">
        <v>136</v>
      </c>
      <c r="L3" s="9"/>
      <c r="M3" s="9"/>
      <c r="N3" s="9"/>
      <c r="O3" s="9"/>
      <c r="P3" s="9"/>
      <c r="Q3" s="9"/>
      <c r="R3" s="9"/>
    </row>
    <row r="4" spans="1:23" s="6" customFormat="1" ht="15" customHeight="1">
      <c r="A4" s="6" t="s">
        <v>3</v>
      </c>
      <c r="B4" s="6" t="s">
        <v>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3">
      <c r="A5" s="2" t="s">
        <v>5</v>
      </c>
      <c r="B5" s="2" t="s">
        <v>6</v>
      </c>
    </row>
    <row r="6" spans="1:23">
      <c r="D6" s="2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3" t="s">
        <v>21</v>
      </c>
    </row>
    <row r="7" spans="1:23" ht="15">
      <c r="D7" s="13" t="s">
        <v>23</v>
      </c>
      <c r="E7" s="14">
        <v>0</v>
      </c>
      <c r="F7" s="14">
        <v>2</v>
      </c>
      <c r="G7" s="14">
        <v>2</v>
      </c>
      <c r="H7" s="14">
        <v>2</v>
      </c>
      <c r="I7" s="14">
        <v>0</v>
      </c>
      <c r="J7" s="14">
        <v>22</v>
      </c>
      <c r="K7" s="14">
        <v>0</v>
      </c>
      <c r="L7" s="14">
        <v>27</v>
      </c>
      <c r="M7" s="14">
        <v>28</v>
      </c>
      <c r="N7" s="14">
        <v>25</v>
      </c>
      <c r="O7" s="14">
        <v>26</v>
      </c>
      <c r="P7" s="14">
        <v>18</v>
      </c>
      <c r="Q7" s="14">
        <v>0</v>
      </c>
      <c r="R7" s="14">
        <v>152</v>
      </c>
      <c r="S7" s="4">
        <f>R7*G3</f>
        <v>15504</v>
      </c>
    </row>
    <row r="10" spans="1:23" s="6" customFormat="1" ht="99.95" customHeight="1">
      <c r="A10" s="5" t="s">
        <v>0</v>
      </c>
      <c r="B10" s="5" t="s">
        <v>24</v>
      </c>
      <c r="C10" s="5"/>
      <c r="D10" s="6" t="s">
        <v>2</v>
      </c>
      <c r="E10" s="27"/>
      <c r="F10" s="27"/>
      <c r="G10" s="7">
        <v>118.8</v>
      </c>
      <c r="H10" s="8">
        <f>G10*18%</f>
        <v>21.384</v>
      </c>
      <c r="I10" s="9"/>
      <c r="J10" s="9"/>
      <c r="K10" s="9" t="s">
        <v>136</v>
      </c>
      <c r="L10" s="9"/>
      <c r="M10" s="9"/>
      <c r="N10" s="9"/>
      <c r="O10" s="9"/>
      <c r="P10" s="9"/>
      <c r="Q10" s="9"/>
      <c r="R10" s="9"/>
      <c r="S10" s="2"/>
    </row>
    <row r="11" spans="1:23">
      <c r="A11" s="2" t="s">
        <v>3</v>
      </c>
      <c r="B11" s="2" t="s">
        <v>25</v>
      </c>
    </row>
    <row r="12" spans="1:23">
      <c r="A12" s="2" t="s">
        <v>5</v>
      </c>
      <c r="B12" s="2" t="s">
        <v>6</v>
      </c>
    </row>
    <row r="13" spans="1:23">
      <c r="D13" s="2" t="s">
        <v>7</v>
      </c>
      <c r="E13" s="10" t="s">
        <v>8</v>
      </c>
      <c r="F13" s="10" t="s">
        <v>9</v>
      </c>
      <c r="G13" s="10" t="s">
        <v>10</v>
      </c>
      <c r="H13" s="11" t="s">
        <v>11</v>
      </c>
      <c r="I13" s="11" t="s">
        <v>12</v>
      </c>
      <c r="J13" s="11" t="s">
        <v>13</v>
      </c>
      <c r="K13" s="11" t="s">
        <v>14</v>
      </c>
      <c r="L13" s="11" t="s">
        <v>15</v>
      </c>
      <c r="M13" s="11" t="s">
        <v>16</v>
      </c>
      <c r="N13" s="12" t="s">
        <v>17</v>
      </c>
      <c r="O13" s="12" t="s">
        <v>18</v>
      </c>
      <c r="P13" s="12" t="s">
        <v>19</v>
      </c>
      <c r="Q13" s="12" t="s">
        <v>20</v>
      </c>
      <c r="R13" s="3" t="s">
        <v>21</v>
      </c>
    </row>
    <row r="14" spans="1:23" ht="15">
      <c r="D14" s="13" t="s">
        <v>23</v>
      </c>
      <c r="E14" s="14">
        <v>0</v>
      </c>
      <c r="F14" s="14">
        <v>1</v>
      </c>
      <c r="G14" s="14">
        <v>3</v>
      </c>
      <c r="H14" s="14">
        <v>2</v>
      </c>
      <c r="I14" s="14">
        <v>0</v>
      </c>
      <c r="J14" s="14">
        <v>10</v>
      </c>
      <c r="K14" s="14">
        <v>0</v>
      </c>
      <c r="L14" s="14">
        <v>15</v>
      </c>
      <c r="M14" s="14">
        <v>17</v>
      </c>
      <c r="N14" s="14">
        <v>23</v>
      </c>
      <c r="O14" s="14">
        <v>23</v>
      </c>
      <c r="P14" s="14">
        <v>17</v>
      </c>
      <c r="Q14" s="14">
        <v>0</v>
      </c>
      <c r="R14" s="14">
        <v>111</v>
      </c>
      <c r="S14" s="4">
        <f>R14*G10</f>
        <v>13186.8</v>
      </c>
    </row>
    <row r="17" spans="1:19" s="6" customFormat="1" ht="99.95" customHeight="1">
      <c r="A17" s="5" t="s">
        <v>0</v>
      </c>
      <c r="B17" s="5" t="s">
        <v>26</v>
      </c>
      <c r="C17" s="5"/>
      <c r="D17" s="6" t="s">
        <v>2</v>
      </c>
      <c r="E17" s="27"/>
      <c r="F17" s="27"/>
      <c r="G17" s="7">
        <v>118.8</v>
      </c>
      <c r="H17" s="8">
        <f>G17*18%</f>
        <v>21.384</v>
      </c>
      <c r="I17" s="9"/>
      <c r="J17" s="9"/>
      <c r="K17" s="9" t="s">
        <v>136</v>
      </c>
      <c r="L17" s="9"/>
      <c r="M17" s="9"/>
      <c r="N17" s="9"/>
      <c r="O17" s="9"/>
      <c r="P17" s="9"/>
      <c r="Q17" s="9"/>
      <c r="R17" s="9"/>
      <c r="S17" s="2"/>
    </row>
    <row r="18" spans="1:19">
      <c r="A18" s="2" t="s">
        <v>3</v>
      </c>
      <c r="B18" s="2" t="s">
        <v>27</v>
      </c>
    </row>
    <row r="19" spans="1:19">
      <c r="A19" s="2" t="s">
        <v>5</v>
      </c>
      <c r="B19" s="2" t="s">
        <v>6</v>
      </c>
    </row>
    <row r="20" spans="1:19">
      <c r="D20" s="2" t="s">
        <v>7</v>
      </c>
      <c r="E20" s="10" t="s">
        <v>8</v>
      </c>
      <c r="F20" s="10" t="s">
        <v>9</v>
      </c>
      <c r="G20" s="10" t="s">
        <v>10</v>
      </c>
      <c r="H20" s="11" t="s">
        <v>11</v>
      </c>
      <c r="I20" s="11" t="s">
        <v>12</v>
      </c>
      <c r="J20" s="11" t="s">
        <v>13</v>
      </c>
      <c r="K20" s="11" t="s">
        <v>14</v>
      </c>
      <c r="L20" s="11" t="s">
        <v>15</v>
      </c>
      <c r="M20" s="11" t="s">
        <v>16</v>
      </c>
      <c r="N20" s="12" t="s">
        <v>17</v>
      </c>
      <c r="O20" s="12" t="s">
        <v>18</v>
      </c>
      <c r="P20" s="12" t="s">
        <v>19</v>
      </c>
      <c r="Q20" s="12" t="s">
        <v>20</v>
      </c>
      <c r="R20" s="3" t="s">
        <v>21</v>
      </c>
    </row>
    <row r="21" spans="1:19" ht="15">
      <c r="A21" s="2">
        <v>1</v>
      </c>
      <c r="B21" s="2" t="s">
        <v>22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14</v>
      </c>
      <c r="K21" s="15">
        <v>0</v>
      </c>
      <c r="L21" s="15">
        <v>21</v>
      </c>
      <c r="M21" s="15">
        <v>25</v>
      </c>
      <c r="N21" s="15">
        <v>28</v>
      </c>
      <c r="O21" s="15">
        <v>30</v>
      </c>
      <c r="P21" s="15">
        <v>19</v>
      </c>
      <c r="Q21" s="15">
        <v>0</v>
      </c>
      <c r="R21" s="14">
        <v>137</v>
      </c>
    </row>
    <row r="22" spans="1:19" ht="15">
      <c r="D22" s="13" t="s">
        <v>23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14</v>
      </c>
      <c r="K22" s="14">
        <v>0</v>
      </c>
      <c r="L22" s="14">
        <v>21</v>
      </c>
      <c r="M22" s="14">
        <v>25</v>
      </c>
      <c r="N22" s="14">
        <v>28</v>
      </c>
      <c r="O22" s="14">
        <v>30</v>
      </c>
      <c r="P22" s="14">
        <v>19</v>
      </c>
      <c r="Q22" s="14">
        <v>0</v>
      </c>
      <c r="R22" s="14">
        <v>137</v>
      </c>
      <c r="S22" s="4">
        <f>R22*G17</f>
        <v>16275.6</v>
      </c>
    </row>
    <row r="25" spans="1:19" s="6" customFormat="1" ht="99.95" customHeight="1">
      <c r="A25" s="5" t="s">
        <v>0</v>
      </c>
      <c r="B25" s="5" t="s">
        <v>28</v>
      </c>
      <c r="C25" s="5"/>
      <c r="D25" s="6" t="s">
        <v>2</v>
      </c>
      <c r="E25" s="27"/>
      <c r="F25" s="27"/>
      <c r="G25" s="7">
        <v>99.6</v>
      </c>
      <c r="H25" s="8">
        <f>G25*18%</f>
        <v>17.927999999999997</v>
      </c>
      <c r="I25" s="9"/>
      <c r="J25" s="9"/>
      <c r="K25" s="9" t="s">
        <v>136</v>
      </c>
      <c r="L25" s="9"/>
      <c r="M25" s="9"/>
      <c r="N25" s="9"/>
      <c r="O25" s="9"/>
      <c r="P25" s="9"/>
      <c r="Q25" s="9"/>
      <c r="R25" s="9"/>
      <c r="S25" s="2"/>
    </row>
    <row r="26" spans="1:19">
      <c r="A26" s="2" t="s">
        <v>3</v>
      </c>
      <c r="B26" s="2" t="s">
        <v>29</v>
      </c>
    </row>
    <row r="27" spans="1:19">
      <c r="A27" s="2" t="s">
        <v>5</v>
      </c>
      <c r="B27" s="2" t="s">
        <v>6</v>
      </c>
    </row>
    <row r="28" spans="1:19">
      <c r="D28" s="2" t="s">
        <v>7</v>
      </c>
      <c r="E28" s="10" t="s">
        <v>8</v>
      </c>
      <c r="F28" s="10" t="s">
        <v>9</v>
      </c>
      <c r="G28" s="10" t="s">
        <v>10</v>
      </c>
      <c r="H28" s="11" t="s">
        <v>11</v>
      </c>
      <c r="I28" s="11" t="s">
        <v>12</v>
      </c>
      <c r="J28" s="11" t="s">
        <v>13</v>
      </c>
      <c r="K28" s="11" t="s">
        <v>14</v>
      </c>
      <c r="L28" s="11" t="s">
        <v>15</v>
      </c>
      <c r="M28" s="11" t="s">
        <v>16</v>
      </c>
      <c r="N28" s="12" t="s">
        <v>17</v>
      </c>
      <c r="O28" s="12" t="s">
        <v>18</v>
      </c>
      <c r="P28" s="12" t="s">
        <v>19</v>
      </c>
      <c r="Q28" s="12" t="s">
        <v>20</v>
      </c>
      <c r="R28" s="3" t="s">
        <v>21</v>
      </c>
    </row>
    <row r="29" spans="1:19" ht="15">
      <c r="A29" s="2">
        <v>37</v>
      </c>
      <c r="B29" s="2" t="s">
        <v>30</v>
      </c>
      <c r="E29" s="15">
        <v>0</v>
      </c>
      <c r="F29" s="15">
        <v>1</v>
      </c>
      <c r="G29" s="15">
        <v>0</v>
      </c>
      <c r="H29" s="15">
        <v>0</v>
      </c>
      <c r="I29" s="15">
        <v>0</v>
      </c>
      <c r="J29" s="15">
        <v>22</v>
      </c>
      <c r="K29" s="15">
        <v>0</v>
      </c>
      <c r="L29" s="15">
        <v>27</v>
      </c>
      <c r="M29" s="15">
        <v>40</v>
      </c>
      <c r="N29" s="15">
        <v>31</v>
      </c>
      <c r="O29" s="15">
        <v>39</v>
      </c>
      <c r="P29" s="15">
        <v>22</v>
      </c>
      <c r="Q29" s="15">
        <v>0</v>
      </c>
      <c r="R29" s="14">
        <v>182</v>
      </c>
    </row>
    <row r="30" spans="1:19" ht="15">
      <c r="D30" s="13" t="s">
        <v>23</v>
      </c>
      <c r="E30" s="14">
        <v>0</v>
      </c>
      <c r="F30" s="14">
        <v>1</v>
      </c>
      <c r="G30" s="14">
        <v>0</v>
      </c>
      <c r="H30" s="14">
        <v>0</v>
      </c>
      <c r="I30" s="14">
        <v>0</v>
      </c>
      <c r="J30" s="14">
        <v>22</v>
      </c>
      <c r="K30" s="14">
        <v>0</v>
      </c>
      <c r="L30" s="14">
        <v>27</v>
      </c>
      <c r="M30" s="14">
        <v>40</v>
      </c>
      <c r="N30" s="14">
        <v>31</v>
      </c>
      <c r="O30" s="14">
        <v>39</v>
      </c>
      <c r="P30" s="14">
        <v>22</v>
      </c>
      <c r="Q30" s="14">
        <v>0</v>
      </c>
      <c r="R30" s="14">
        <v>182</v>
      </c>
      <c r="S30" s="4">
        <f>R30*G25</f>
        <v>18127.2</v>
      </c>
    </row>
    <row r="32" spans="1:19" ht="15">
      <c r="B32" s="13"/>
      <c r="C32" s="13"/>
      <c r="E32" s="14"/>
      <c r="F32" s="14"/>
      <c r="G32" s="14"/>
      <c r="H32" s="14"/>
      <c r="I32" s="14">
        <v>0</v>
      </c>
      <c r="J32" s="14">
        <v>68</v>
      </c>
      <c r="K32" s="14">
        <v>0</v>
      </c>
      <c r="L32" s="14">
        <v>90</v>
      </c>
      <c r="M32" s="14">
        <v>110</v>
      </c>
      <c r="N32" s="14">
        <v>107</v>
      </c>
      <c r="O32" s="14">
        <v>118</v>
      </c>
      <c r="P32" s="14">
        <v>76</v>
      </c>
      <c r="Q32" s="14">
        <v>0</v>
      </c>
      <c r="R32" s="14"/>
      <c r="S32" s="4"/>
    </row>
    <row r="34" spans="1:19" ht="15">
      <c r="A34" s="18"/>
      <c r="B34" s="18"/>
      <c r="C34" s="18"/>
      <c r="D34" s="18"/>
      <c r="E34" s="19"/>
      <c r="F34" s="19"/>
      <c r="G34" s="19"/>
      <c r="H34" s="19"/>
      <c r="I34" s="1"/>
      <c r="J34" s="1"/>
      <c r="K34" s="1"/>
      <c r="L34" s="1"/>
      <c r="M34" s="1"/>
      <c r="N34" s="1"/>
      <c r="O34" s="1"/>
      <c r="P34" s="1"/>
      <c r="Q34" s="1"/>
      <c r="R34" s="19"/>
    </row>
    <row r="37" spans="1:19" s="6" customFormat="1" ht="99.95" customHeight="1">
      <c r="A37" s="5" t="s">
        <v>0</v>
      </c>
      <c r="B37" s="5" t="s">
        <v>31</v>
      </c>
      <c r="C37" s="5"/>
      <c r="D37" s="6" t="s">
        <v>2</v>
      </c>
      <c r="E37" s="27"/>
      <c r="F37" s="27"/>
      <c r="G37" s="7">
        <v>99.6</v>
      </c>
      <c r="H37" s="8">
        <f>G37*18%</f>
        <v>17.927999999999997</v>
      </c>
      <c r="I37" s="9"/>
      <c r="J37" s="9"/>
      <c r="K37" s="9" t="s">
        <v>136</v>
      </c>
      <c r="L37" s="9"/>
      <c r="M37" s="9"/>
      <c r="N37" s="9"/>
      <c r="O37" s="9"/>
      <c r="P37" s="9"/>
      <c r="Q37" s="9"/>
      <c r="R37" s="9"/>
      <c r="S37" s="2"/>
    </row>
    <row r="38" spans="1:19">
      <c r="A38" s="2" t="s">
        <v>3</v>
      </c>
      <c r="B38" s="2" t="s">
        <v>32</v>
      </c>
    </row>
    <row r="39" spans="1:19">
      <c r="A39" s="2" t="s">
        <v>5</v>
      </c>
      <c r="B39" s="2" t="s">
        <v>6</v>
      </c>
    </row>
    <row r="40" spans="1:19">
      <c r="D40" s="2" t="s">
        <v>7</v>
      </c>
      <c r="E40" s="10" t="s">
        <v>8</v>
      </c>
      <c r="F40" s="10" t="s">
        <v>9</v>
      </c>
      <c r="G40" s="10" t="s">
        <v>10</v>
      </c>
      <c r="H40" s="11" t="s">
        <v>11</v>
      </c>
      <c r="I40" s="11" t="s">
        <v>12</v>
      </c>
      <c r="J40" s="11" t="s">
        <v>13</v>
      </c>
      <c r="K40" s="11" t="s">
        <v>14</v>
      </c>
      <c r="L40" s="11" t="s">
        <v>15</v>
      </c>
      <c r="M40" s="11" t="s">
        <v>16</v>
      </c>
      <c r="N40" s="12" t="s">
        <v>17</v>
      </c>
      <c r="O40" s="12" t="s">
        <v>18</v>
      </c>
      <c r="P40" s="12" t="s">
        <v>19</v>
      </c>
      <c r="Q40" s="12" t="s">
        <v>20</v>
      </c>
      <c r="R40" s="3" t="s">
        <v>21</v>
      </c>
    </row>
    <row r="41" spans="1:19" ht="15">
      <c r="A41" s="2">
        <v>1</v>
      </c>
      <c r="B41" s="2" t="s">
        <v>22</v>
      </c>
      <c r="E41" s="15">
        <v>0</v>
      </c>
      <c r="F41" s="15">
        <v>22</v>
      </c>
      <c r="G41" s="15">
        <v>17</v>
      </c>
      <c r="H41" s="15">
        <v>23</v>
      </c>
      <c r="I41" s="15">
        <v>0</v>
      </c>
      <c r="J41" s="15">
        <v>41</v>
      </c>
      <c r="K41" s="15">
        <v>0</v>
      </c>
      <c r="L41" s="15">
        <v>37</v>
      </c>
      <c r="M41" s="15">
        <v>40</v>
      </c>
      <c r="N41" s="15">
        <v>44</v>
      </c>
      <c r="O41" s="15">
        <v>22</v>
      </c>
      <c r="P41" s="15">
        <v>28</v>
      </c>
      <c r="Q41" s="15">
        <v>0</v>
      </c>
      <c r="R41" s="14">
        <v>274</v>
      </c>
    </row>
    <row r="42" spans="1:19" ht="15">
      <c r="D42" s="13" t="s">
        <v>23</v>
      </c>
      <c r="E42" s="14">
        <v>0</v>
      </c>
      <c r="F42" s="14">
        <v>22</v>
      </c>
      <c r="G42" s="14">
        <v>17</v>
      </c>
      <c r="H42" s="14">
        <v>23</v>
      </c>
      <c r="I42" s="14">
        <v>0</v>
      </c>
      <c r="J42" s="14">
        <v>41</v>
      </c>
      <c r="K42" s="14">
        <v>0</v>
      </c>
      <c r="L42" s="14">
        <v>37</v>
      </c>
      <c r="M42" s="14">
        <v>40</v>
      </c>
      <c r="N42" s="14">
        <v>44</v>
      </c>
      <c r="O42" s="14">
        <v>22</v>
      </c>
      <c r="P42" s="14">
        <v>28</v>
      </c>
      <c r="Q42" s="14">
        <v>0</v>
      </c>
      <c r="R42" s="14">
        <v>274</v>
      </c>
      <c r="S42" s="4">
        <f>R42*G37</f>
        <v>27290.399999999998</v>
      </c>
    </row>
    <row r="45" spans="1:19" s="6" customFormat="1" ht="99.95" customHeight="1">
      <c r="A45" s="5" t="s">
        <v>0</v>
      </c>
      <c r="B45" s="5" t="s">
        <v>33</v>
      </c>
      <c r="C45" s="5"/>
      <c r="D45" s="6" t="s">
        <v>2</v>
      </c>
      <c r="E45" s="27"/>
      <c r="F45" s="27"/>
      <c r="G45" s="7">
        <v>99.6</v>
      </c>
      <c r="H45" s="8">
        <f>G45*18%</f>
        <v>17.927999999999997</v>
      </c>
      <c r="I45" s="9"/>
      <c r="J45" s="9"/>
      <c r="K45" s="9" t="s">
        <v>136</v>
      </c>
      <c r="L45" s="9"/>
      <c r="M45" s="9"/>
      <c r="N45" s="9"/>
      <c r="O45" s="9"/>
      <c r="P45" s="9"/>
      <c r="Q45" s="9"/>
      <c r="R45" s="9"/>
      <c r="S45" s="2"/>
    </row>
    <row r="46" spans="1:19">
      <c r="A46" s="2" t="s">
        <v>3</v>
      </c>
      <c r="B46" s="2" t="s">
        <v>34</v>
      </c>
    </row>
    <row r="47" spans="1:19">
      <c r="A47" s="2" t="s">
        <v>5</v>
      </c>
      <c r="B47" s="2" t="s">
        <v>6</v>
      </c>
    </row>
    <row r="48" spans="1:19">
      <c r="D48" s="2" t="s">
        <v>7</v>
      </c>
      <c r="E48" s="10" t="s">
        <v>8</v>
      </c>
      <c r="F48" s="10" t="s">
        <v>9</v>
      </c>
      <c r="G48" s="10" t="s">
        <v>10</v>
      </c>
      <c r="H48" s="11" t="s">
        <v>11</v>
      </c>
      <c r="I48" s="11" t="s">
        <v>12</v>
      </c>
      <c r="J48" s="11" t="s">
        <v>13</v>
      </c>
      <c r="K48" s="11" t="s">
        <v>14</v>
      </c>
      <c r="L48" s="11" t="s">
        <v>15</v>
      </c>
      <c r="M48" s="11" t="s">
        <v>16</v>
      </c>
      <c r="N48" s="12" t="s">
        <v>17</v>
      </c>
      <c r="O48" s="12" t="s">
        <v>18</v>
      </c>
      <c r="P48" s="12" t="s">
        <v>19</v>
      </c>
      <c r="Q48" s="12" t="s">
        <v>20</v>
      </c>
      <c r="R48" s="3" t="s">
        <v>21</v>
      </c>
    </row>
    <row r="49" spans="1:19" ht="15">
      <c r="A49" s="2">
        <v>1</v>
      </c>
      <c r="B49" s="2" t="s">
        <v>22</v>
      </c>
      <c r="E49" s="15">
        <v>0</v>
      </c>
      <c r="F49" s="15">
        <v>26</v>
      </c>
      <c r="G49" s="15">
        <v>25</v>
      </c>
      <c r="H49" s="15">
        <v>28</v>
      </c>
      <c r="I49" s="15">
        <v>0</v>
      </c>
      <c r="J49" s="15">
        <v>53</v>
      </c>
      <c r="K49" s="15">
        <v>0</v>
      </c>
      <c r="L49" s="15">
        <v>46</v>
      </c>
      <c r="M49" s="15">
        <v>44</v>
      </c>
      <c r="N49" s="15">
        <v>42</v>
      </c>
      <c r="O49" s="15">
        <v>32</v>
      </c>
      <c r="P49" s="15">
        <v>31</v>
      </c>
      <c r="Q49" s="15">
        <v>0</v>
      </c>
      <c r="R49" s="14">
        <v>327</v>
      </c>
    </row>
    <row r="50" spans="1:19" ht="15">
      <c r="D50" s="13" t="s">
        <v>23</v>
      </c>
      <c r="E50" s="14">
        <v>0</v>
      </c>
      <c r="F50" s="14">
        <v>26</v>
      </c>
      <c r="G50" s="14">
        <v>25</v>
      </c>
      <c r="H50" s="14">
        <v>28</v>
      </c>
      <c r="I50" s="14">
        <v>0</v>
      </c>
      <c r="J50" s="14">
        <v>53</v>
      </c>
      <c r="K50" s="14">
        <v>0</v>
      </c>
      <c r="L50" s="14">
        <v>46</v>
      </c>
      <c r="M50" s="14">
        <v>44</v>
      </c>
      <c r="N50" s="14">
        <v>42</v>
      </c>
      <c r="O50" s="14">
        <v>32</v>
      </c>
      <c r="P50" s="14">
        <v>31</v>
      </c>
      <c r="Q50" s="14">
        <v>0</v>
      </c>
      <c r="R50" s="14">
        <v>327</v>
      </c>
      <c r="S50" s="4">
        <f>R50*G45</f>
        <v>32569.199999999997</v>
      </c>
    </row>
    <row r="53" spans="1:19" s="6" customFormat="1" ht="99.95" customHeight="1">
      <c r="A53" s="5" t="s">
        <v>0</v>
      </c>
      <c r="B53" s="5" t="s">
        <v>35</v>
      </c>
      <c r="C53" s="5"/>
      <c r="D53" s="6" t="s">
        <v>2</v>
      </c>
      <c r="E53" s="27"/>
      <c r="F53" s="27"/>
      <c r="G53" s="7">
        <v>102</v>
      </c>
      <c r="H53" s="8">
        <f>G53*18%</f>
        <v>18.36</v>
      </c>
      <c r="I53" s="9"/>
      <c r="J53" s="9"/>
      <c r="K53" s="9" t="s">
        <v>136</v>
      </c>
      <c r="L53" s="9"/>
      <c r="M53" s="9"/>
      <c r="N53" s="9"/>
      <c r="O53" s="9"/>
      <c r="P53" s="9"/>
      <c r="Q53" s="9"/>
      <c r="R53" s="9"/>
      <c r="S53" s="2"/>
    </row>
    <row r="54" spans="1:19">
      <c r="A54" s="2" t="s">
        <v>3</v>
      </c>
      <c r="B54" s="2" t="s">
        <v>36</v>
      </c>
    </row>
    <row r="55" spans="1:19">
      <c r="A55" s="2" t="s">
        <v>5</v>
      </c>
      <c r="B55" s="2" t="s">
        <v>6</v>
      </c>
    </row>
    <row r="56" spans="1:19">
      <c r="D56" s="2" t="s">
        <v>7</v>
      </c>
      <c r="E56" s="10" t="s">
        <v>8</v>
      </c>
      <c r="F56" s="10" t="s">
        <v>9</v>
      </c>
      <c r="G56" s="10" t="s">
        <v>10</v>
      </c>
      <c r="H56" s="11" t="s">
        <v>11</v>
      </c>
      <c r="I56" s="11" t="s">
        <v>12</v>
      </c>
      <c r="J56" s="11" t="s">
        <v>13</v>
      </c>
      <c r="K56" s="11" t="s">
        <v>14</v>
      </c>
      <c r="L56" s="11" t="s">
        <v>15</v>
      </c>
      <c r="M56" s="11" t="s">
        <v>16</v>
      </c>
      <c r="N56" s="12" t="s">
        <v>17</v>
      </c>
      <c r="O56" s="12" t="s">
        <v>18</v>
      </c>
      <c r="P56" s="12" t="s">
        <v>19</v>
      </c>
      <c r="Q56" s="12" t="s">
        <v>20</v>
      </c>
      <c r="R56" s="3" t="s">
        <v>21</v>
      </c>
    </row>
    <row r="57" spans="1:19" ht="15">
      <c r="A57" s="2">
        <v>69</v>
      </c>
      <c r="B57" s="2" t="s">
        <v>37</v>
      </c>
      <c r="E57" s="15">
        <v>0</v>
      </c>
      <c r="F57" s="15">
        <v>23</v>
      </c>
      <c r="G57" s="15">
        <v>22</v>
      </c>
      <c r="H57" s="15">
        <v>25</v>
      </c>
      <c r="I57" s="15">
        <v>0</v>
      </c>
      <c r="J57" s="15">
        <v>42</v>
      </c>
      <c r="K57" s="15">
        <v>0</v>
      </c>
      <c r="L57" s="15">
        <v>39</v>
      </c>
      <c r="M57" s="15">
        <v>32</v>
      </c>
      <c r="N57" s="15">
        <v>31</v>
      </c>
      <c r="O57" s="15">
        <v>28</v>
      </c>
      <c r="P57" s="15">
        <v>35</v>
      </c>
      <c r="Q57" s="15">
        <v>0</v>
      </c>
      <c r="R57" s="14">
        <v>277</v>
      </c>
    </row>
    <row r="58" spans="1:19" ht="15">
      <c r="D58" s="13" t="s">
        <v>23</v>
      </c>
      <c r="E58" s="14">
        <v>0</v>
      </c>
      <c r="F58" s="14">
        <v>23</v>
      </c>
      <c r="G58" s="14">
        <v>22</v>
      </c>
      <c r="H58" s="14">
        <v>25</v>
      </c>
      <c r="I58" s="14">
        <v>0</v>
      </c>
      <c r="J58" s="14">
        <v>42</v>
      </c>
      <c r="K58" s="14">
        <v>0</v>
      </c>
      <c r="L58" s="14">
        <v>39</v>
      </c>
      <c r="M58" s="14">
        <v>32</v>
      </c>
      <c r="N58" s="14">
        <v>31</v>
      </c>
      <c r="O58" s="14">
        <v>28</v>
      </c>
      <c r="P58" s="14">
        <v>35</v>
      </c>
      <c r="Q58" s="14">
        <v>0</v>
      </c>
      <c r="R58" s="14">
        <v>277</v>
      </c>
      <c r="S58" s="4">
        <f>R58*G53</f>
        <v>28254</v>
      </c>
    </row>
    <row r="60" spans="1:19" ht="15">
      <c r="B60" s="13"/>
      <c r="C60" s="13"/>
      <c r="E60" s="14"/>
      <c r="F60" s="14"/>
      <c r="G60" s="14"/>
      <c r="H60" s="14"/>
      <c r="I60" s="14">
        <v>0</v>
      </c>
      <c r="J60" s="14">
        <v>136</v>
      </c>
      <c r="K60" s="14">
        <v>0</v>
      </c>
      <c r="L60" s="14">
        <v>122</v>
      </c>
      <c r="M60" s="14">
        <v>116</v>
      </c>
      <c r="N60" s="14">
        <v>117</v>
      </c>
      <c r="O60" s="14">
        <v>82</v>
      </c>
      <c r="P60" s="14">
        <v>94</v>
      </c>
      <c r="Q60" s="14">
        <v>0</v>
      </c>
      <c r="R60" s="14"/>
      <c r="S60" s="4"/>
    </row>
    <row r="62" spans="1:19" ht="15">
      <c r="A62" s="18"/>
      <c r="B62" s="18"/>
      <c r="C62" s="18"/>
      <c r="D62" s="18"/>
      <c r="E62" s="19"/>
      <c r="F62" s="19"/>
      <c r="G62" s="19"/>
      <c r="H62" s="19"/>
      <c r="I62" s="1"/>
      <c r="J62" s="1"/>
      <c r="K62" s="1"/>
      <c r="L62" s="1"/>
      <c r="M62" s="1"/>
      <c r="N62" s="1"/>
      <c r="O62" s="1"/>
      <c r="P62" s="1"/>
      <c r="Q62" s="1"/>
      <c r="R62" s="19"/>
    </row>
    <row r="65" spans="1:19" s="6" customFormat="1" ht="99.95" customHeight="1">
      <c r="A65" s="5" t="s">
        <v>0</v>
      </c>
      <c r="B65" s="5" t="s">
        <v>38</v>
      </c>
      <c r="C65" s="5"/>
      <c r="D65" s="6" t="s">
        <v>2</v>
      </c>
      <c r="E65" s="27"/>
      <c r="F65" s="27"/>
      <c r="G65" s="7">
        <v>106.8</v>
      </c>
      <c r="H65" s="8">
        <f>G65*18%</f>
        <v>19.224</v>
      </c>
      <c r="I65" s="9"/>
      <c r="J65" s="9"/>
      <c r="K65" s="9" t="s">
        <v>136</v>
      </c>
      <c r="L65" s="9"/>
      <c r="M65" s="9"/>
      <c r="N65" s="9"/>
      <c r="O65" s="9"/>
      <c r="P65" s="9"/>
      <c r="Q65" s="9"/>
      <c r="R65" s="9"/>
      <c r="S65" s="2"/>
    </row>
    <row r="66" spans="1:19">
      <c r="A66" s="2" t="s">
        <v>3</v>
      </c>
      <c r="B66" s="2" t="s">
        <v>39</v>
      </c>
    </row>
    <row r="67" spans="1:19">
      <c r="A67" s="2" t="s">
        <v>5</v>
      </c>
      <c r="B67" s="2" t="s">
        <v>6</v>
      </c>
    </row>
    <row r="68" spans="1:19">
      <c r="D68" s="2" t="s">
        <v>7</v>
      </c>
      <c r="E68" s="10" t="s">
        <v>8</v>
      </c>
      <c r="F68" s="10" t="s">
        <v>9</v>
      </c>
      <c r="G68" s="10" t="s">
        <v>10</v>
      </c>
      <c r="H68" s="11" t="s">
        <v>11</v>
      </c>
      <c r="I68" s="11" t="s">
        <v>12</v>
      </c>
      <c r="J68" s="11" t="s">
        <v>13</v>
      </c>
      <c r="K68" s="11" t="s">
        <v>14</v>
      </c>
      <c r="L68" s="11" t="s">
        <v>15</v>
      </c>
      <c r="M68" s="11" t="s">
        <v>16</v>
      </c>
      <c r="N68" s="12" t="s">
        <v>17</v>
      </c>
      <c r="O68" s="12" t="s">
        <v>18</v>
      </c>
      <c r="P68" s="12" t="s">
        <v>19</v>
      </c>
      <c r="Q68" s="12" t="s">
        <v>20</v>
      </c>
      <c r="R68" s="3" t="s">
        <v>21</v>
      </c>
    </row>
    <row r="69" spans="1:19" ht="15">
      <c r="A69" s="2">
        <v>6</v>
      </c>
      <c r="B69" s="2" t="s">
        <v>40</v>
      </c>
      <c r="E69" s="15">
        <v>0</v>
      </c>
      <c r="F69" s="15">
        <v>0</v>
      </c>
      <c r="G69" s="15">
        <v>2</v>
      </c>
      <c r="H69" s="15">
        <v>0</v>
      </c>
      <c r="I69" s="15">
        <v>0</v>
      </c>
      <c r="J69" s="15">
        <v>1</v>
      </c>
      <c r="K69" s="15">
        <v>0</v>
      </c>
      <c r="L69" s="15">
        <v>1</v>
      </c>
      <c r="M69" s="15">
        <v>17</v>
      </c>
      <c r="N69" s="15">
        <v>11</v>
      </c>
      <c r="O69" s="15">
        <v>0</v>
      </c>
      <c r="P69" s="15">
        <v>0</v>
      </c>
      <c r="Q69" s="15">
        <v>0</v>
      </c>
      <c r="R69" s="14">
        <v>32</v>
      </c>
    </row>
    <row r="70" spans="1:19" ht="15">
      <c r="A70" s="2">
        <v>69</v>
      </c>
      <c r="B70" s="2" t="s">
        <v>37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4</v>
      </c>
      <c r="K70" s="15">
        <v>0</v>
      </c>
      <c r="L70" s="15">
        <v>17</v>
      </c>
      <c r="M70" s="15">
        <v>28</v>
      </c>
      <c r="N70" s="15">
        <v>26</v>
      </c>
      <c r="O70" s="15">
        <v>18</v>
      </c>
      <c r="P70" s="15">
        <v>1</v>
      </c>
      <c r="Q70" s="15">
        <v>0</v>
      </c>
      <c r="R70" s="14">
        <v>94</v>
      </c>
    </row>
    <row r="71" spans="1:19" ht="15">
      <c r="D71" s="13" t="s">
        <v>23</v>
      </c>
      <c r="E71" s="14">
        <v>0</v>
      </c>
      <c r="F71" s="14">
        <v>0</v>
      </c>
      <c r="G71" s="14">
        <v>2</v>
      </c>
      <c r="H71" s="14">
        <v>0</v>
      </c>
      <c r="I71" s="14">
        <v>0</v>
      </c>
      <c r="J71" s="14">
        <v>5</v>
      </c>
      <c r="K71" s="14">
        <v>0</v>
      </c>
      <c r="L71" s="14">
        <v>18</v>
      </c>
      <c r="M71" s="14">
        <v>45</v>
      </c>
      <c r="N71" s="14">
        <v>37</v>
      </c>
      <c r="O71" s="14">
        <v>18</v>
      </c>
      <c r="P71" s="14">
        <v>1</v>
      </c>
      <c r="Q71" s="14">
        <v>0</v>
      </c>
      <c r="R71" s="14">
        <v>126</v>
      </c>
      <c r="S71" s="4">
        <f>R71*G65</f>
        <v>13456.8</v>
      </c>
    </row>
    <row r="74" spans="1:19" s="6" customFormat="1" ht="99.95" customHeight="1">
      <c r="A74" s="5" t="s">
        <v>0</v>
      </c>
      <c r="B74" s="5" t="s">
        <v>41</v>
      </c>
      <c r="C74" s="5"/>
      <c r="D74" s="6" t="s">
        <v>2</v>
      </c>
      <c r="E74" s="27"/>
      <c r="F74" s="27"/>
      <c r="G74" s="7">
        <v>112.8</v>
      </c>
      <c r="H74" s="8">
        <f>G74*18%</f>
        <v>20.303999999999998</v>
      </c>
      <c r="I74" s="9"/>
      <c r="J74" s="9"/>
      <c r="K74" s="9" t="s">
        <v>136</v>
      </c>
      <c r="L74" s="9"/>
      <c r="M74" s="9"/>
      <c r="N74" s="9"/>
      <c r="O74" s="9"/>
      <c r="P74" s="9"/>
      <c r="Q74" s="9"/>
      <c r="R74" s="9"/>
      <c r="S74" s="2"/>
    </row>
    <row r="75" spans="1:19">
      <c r="A75" s="2" t="s">
        <v>3</v>
      </c>
      <c r="B75" s="2" t="s">
        <v>42</v>
      </c>
    </row>
    <row r="76" spans="1:19">
      <c r="A76" s="2" t="s">
        <v>5</v>
      </c>
      <c r="B76" s="2" t="s">
        <v>6</v>
      </c>
    </row>
    <row r="77" spans="1:19">
      <c r="D77" s="2" t="s">
        <v>7</v>
      </c>
      <c r="E77" s="10" t="s">
        <v>8</v>
      </c>
      <c r="F77" s="10" t="s">
        <v>9</v>
      </c>
      <c r="G77" s="10" t="s">
        <v>10</v>
      </c>
      <c r="H77" s="11" t="s">
        <v>11</v>
      </c>
      <c r="I77" s="11" t="s">
        <v>12</v>
      </c>
      <c r="J77" s="11" t="s">
        <v>13</v>
      </c>
      <c r="K77" s="11" t="s">
        <v>14</v>
      </c>
      <c r="L77" s="11" t="s">
        <v>15</v>
      </c>
      <c r="M77" s="11" t="s">
        <v>16</v>
      </c>
      <c r="N77" s="12" t="s">
        <v>17</v>
      </c>
      <c r="O77" s="12" t="s">
        <v>18</v>
      </c>
      <c r="P77" s="12" t="s">
        <v>19</v>
      </c>
      <c r="Q77" s="12" t="s">
        <v>20</v>
      </c>
      <c r="R77" s="3" t="s">
        <v>21</v>
      </c>
    </row>
    <row r="78" spans="1:19" ht="15">
      <c r="A78" s="2">
        <v>1</v>
      </c>
      <c r="B78" s="2" t="s">
        <v>22</v>
      </c>
      <c r="E78" s="15">
        <v>0</v>
      </c>
      <c r="F78" s="15">
        <v>17</v>
      </c>
      <c r="G78" s="15">
        <v>10</v>
      </c>
      <c r="H78" s="15">
        <v>14</v>
      </c>
      <c r="I78" s="15">
        <v>0</v>
      </c>
      <c r="J78" s="15">
        <v>24</v>
      </c>
      <c r="K78" s="15">
        <v>0</v>
      </c>
      <c r="L78" s="15">
        <v>18</v>
      </c>
      <c r="M78" s="15">
        <v>33</v>
      </c>
      <c r="N78" s="15">
        <v>26</v>
      </c>
      <c r="O78" s="15">
        <v>31</v>
      </c>
      <c r="P78" s="15">
        <v>16</v>
      </c>
      <c r="Q78" s="15">
        <v>14</v>
      </c>
      <c r="R78" s="14">
        <v>203</v>
      </c>
    </row>
    <row r="79" spans="1:19" ht="15">
      <c r="D79" s="13" t="s">
        <v>23</v>
      </c>
      <c r="E79" s="14">
        <v>0</v>
      </c>
      <c r="F79" s="14">
        <v>17</v>
      </c>
      <c r="G79" s="14">
        <v>10</v>
      </c>
      <c r="H79" s="14">
        <v>14</v>
      </c>
      <c r="I79" s="14">
        <v>0</v>
      </c>
      <c r="J79" s="14">
        <v>24</v>
      </c>
      <c r="K79" s="14">
        <v>0</v>
      </c>
      <c r="L79" s="14">
        <v>18</v>
      </c>
      <c r="M79" s="14">
        <v>33</v>
      </c>
      <c r="N79" s="14">
        <v>26</v>
      </c>
      <c r="O79" s="14">
        <v>31</v>
      </c>
      <c r="P79" s="14">
        <v>16</v>
      </c>
      <c r="Q79" s="14">
        <v>14</v>
      </c>
      <c r="R79" s="14">
        <v>203</v>
      </c>
      <c r="S79" s="4">
        <f>R79*G74</f>
        <v>22898.399999999998</v>
      </c>
    </row>
    <row r="82" spans="1:19" s="6" customFormat="1" ht="99.95" customHeight="1">
      <c r="A82" s="5" t="s">
        <v>0</v>
      </c>
      <c r="B82" s="5" t="s">
        <v>43</v>
      </c>
      <c r="C82" s="5"/>
      <c r="D82" s="6" t="s">
        <v>2</v>
      </c>
      <c r="E82" s="27"/>
      <c r="F82" s="27"/>
      <c r="G82" s="7">
        <v>118.8</v>
      </c>
      <c r="H82" s="8">
        <f>G82*18%</f>
        <v>21.384</v>
      </c>
      <c r="I82" s="9"/>
      <c r="J82" s="9"/>
      <c r="K82" s="9" t="s">
        <v>136</v>
      </c>
      <c r="L82" s="9"/>
      <c r="M82" s="9"/>
      <c r="N82" s="9"/>
      <c r="O82" s="9"/>
      <c r="P82" s="9"/>
      <c r="Q82" s="9"/>
      <c r="R82" s="9"/>
      <c r="S82" s="2"/>
    </row>
    <row r="83" spans="1:19">
      <c r="A83" s="2" t="s">
        <v>3</v>
      </c>
      <c r="B83" s="2" t="s">
        <v>44</v>
      </c>
    </row>
    <row r="84" spans="1:19">
      <c r="A84" s="2" t="s">
        <v>5</v>
      </c>
      <c r="B84" s="2" t="s">
        <v>6</v>
      </c>
    </row>
    <row r="85" spans="1:19">
      <c r="D85" s="2" t="s">
        <v>7</v>
      </c>
      <c r="E85" s="10" t="s">
        <v>8</v>
      </c>
      <c r="F85" s="10" t="s">
        <v>9</v>
      </c>
      <c r="G85" s="10" t="s">
        <v>10</v>
      </c>
      <c r="H85" s="11" t="s">
        <v>11</v>
      </c>
      <c r="I85" s="11" t="s">
        <v>12</v>
      </c>
      <c r="J85" s="11" t="s">
        <v>13</v>
      </c>
      <c r="K85" s="11" t="s">
        <v>14</v>
      </c>
      <c r="L85" s="11" t="s">
        <v>15</v>
      </c>
      <c r="M85" s="11" t="s">
        <v>16</v>
      </c>
      <c r="N85" s="12" t="s">
        <v>17</v>
      </c>
      <c r="O85" s="12" t="s">
        <v>18</v>
      </c>
      <c r="P85" s="12" t="s">
        <v>19</v>
      </c>
      <c r="Q85" s="12" t="s">
        <v>20</v>
      </c>
      <c r="R85" s="3" t="s">
        <v>21</v>
      </c>
    </row>
    <row r="86" spans="1:19" ht="15">
      <c r="A86" s="2">
        <v>30</v>
      </c>
      <c r="B86" s="2" t="s">
        <v>45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20</v>
      </c>
      <c r="K86" s="15">
        <v>0</v>
      </c>
      <c r="L86" s="15">
        <v>0</v>
      </c>
      <c r="M86" s="15">
        <v>31</v>
      </c>
      <c r="N86" s="15">
        <v>27</v>
      </c>
      <c r="O86" s="15">
        <v>0</v>
      </c>
      <c r="P86" s="15">
        <v>0</v>
      </c>
      <c r="Q86" s="15">
        <v>0</v>
      </c>
      <c r="R86" s="14">
        <v>78</v>
      </c>
    </row>
    <row r="87" spans="1:19" ht="15">
      <c r="D87" s="13" t="s">
        <v>23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20</v>
      </c>
      <c r="K87" s="14">
        <v>0</v>
      </c>
      <c r="L87" s="14">
        <v>0</v>
      </c>
      <c r="M87" s="14">
        <v>31</v>
      </c>
      <c r="N87" s="14">
        <v>27</v>
      </c>
      <c r="O87" s="14">
        <v>0</v>
      </c>
      <c r="P87" s="14">
        <v>0</v>
      </c>
      <c r="Q87" s="14">
        <v>0</v>
      </c>
      <c r="R87" s="14">
        <v>78</v>
      </c>
      <c r="S87" s="4">
        <f>R87*G82</f>
        <v>9266.4</v>
      </c>
    </row>
    <row r="89" spans="1:19" ht="15">
      <c r="B89" s="13"/>
      <c r="C89" s="13"/>
      <c r="E89" s="14"/>
      <c r="F89" s="14"/>
      <c r="G89" s="14"/>
      <c r="H89" s="14"/>
      <c r="I89" s="14">
        <v>0</v>
      </c>
      <c r="J89" s="14">
        <v>49</v>
      </c>
      <c r="K89" s="14">
        <v>0</v>
      </c>
      <c r="L89" s="14">
        <v>36</v>
      </c>
      <c r="M89" s="14">
        <v>109</v>
      </c>
      <c r="N89" s="14">
        <v>90</v>
      </c>
      <c r="O89" s="14">
        <v>49</v>
      </c>
      <c r="P89" s="14">
        <v>17</v>
      </c>
      <c r="Q89" s="14">
        <v>14</v>
      </c>
      <c r="R89" s="14"/>
      <c r="S89" s="4"/>
    </row>
    <row r="91" spans="1:19" ht="15">
      <c r="A91" s="18"/>
      <c r="B91" s="18"/>
      <c r="C91" s="18"/>
      <c r="D91" s="18"/>
      <c r="E91" s="19"/>
      <c r="F91" s="19"/>
      <c r="G91" s="19"/>
      <c r="H91" s="19"/>
      <c r="I91" s="1"/>
      <c r="J91" s="1"/>
      <c r="K91" s="1"/>
      <c r="L91" s="1"/>
      <c r="M91" s="1"/>
      <c r="N91" s="1"/>
      <c r="O91" s="1"/>
      <c r="P91" s="1"/>
      <c r="Q91" s="1"/>
      <c r="R91" s="19"/>
    </row>
    <row r="94" spans="1:19" s="6" customFormat="1" ht="99.95" customHeight="1">
      <c r="A94" s="5" t="s">
        <v>0</v>
      </c>
      <c r="B94" s="5" t="s">
        <v>46</v>
      </c>
      <c r="C94" s="5"/>
      <c r="D94" s="6" t="s">
        <v>2</v>
      </c>
      <c r="E94" s="27"/>
      <c r="F94" s="27"/>
      <c r="G94" s="7">
        <v>117.6</v>
      </c>
      <c r="H94" s="8">
        <f>G94*18%</f>
        <v>21.167999999999999</v>
      </c>
      <c r="I94" s="9"/>
      <c r="J94" s="9"/>
      <c r="K94" s="9" t="s">
        <v>136</v>
      </c>
      <c r="L94" s="9"/>
      <c r="M94" s="9"/>
      <c r="N94" s="9"/>
      <c r="O94" s="9"/>
      <c r="P94" s="9"/>
      <c r="Q94" s="9"/>
      <c r="R94" s="9"/>
      <c r="S94" s="2"/>
    </row>
    <row r="95" spans="1:19">
      <c r="A95" s="2" t="s">
        <v>3</v>
      </c>
      <c r="B95" s="2" t="s">
        <v>47</v>
      </c>
    </row>
    <row r="96" spans="1:19">
      <c r="A96" s="2" t="s">
        <v>5</v>
      </c>
      <c r="B96" s="2" t="s">
        <v>6</v>
      </c>
    </row>
    <row r="97" spans="1:19">
      <c r="D97" s="2" t="s">
        <v>7</v>
      </c>
      <c r="E97" s="10" t="s">
        <v>8</v>
      </c>
      <c r="F97" s="10" t="s">
        <v>9</v>
      </c>
      <c r="G97" s="10" t="s">
        <v>10</v>
      </c>
      <c r="H97" s="11" t="s">
        <v>11</v>
      </c>
      <c r="I97" s="11" t="s">
        <v>12</v>
      </c>
      <c r="J97" s="11" t="s">
        <v>13</v>
      </c>
      <c r="K97" s="11" t="s">
        <v>14</v>
      </c>
      <c r="L97" s="11" t="s">
        <v>15</v>
      </c>
      <c r="M97" s="11" t="s">
        <v>16</v>
      </c>
      <c r="N97" s="12" t="s">
        <v>17</v>
      </c>
      <c r="O97" s="12" t="s">
        <v>18</v>
      </c>
      <c r="P97" s="12" t="s">
        <v>19</v>
      </c>
      <c r="Q97" s="12" t="s">
        <v>20</v>
      </c>
      <c r="R97" s="3" t="s">
        <v>21</v>
      </c>
    </row>
    <row r="98" spans="1:19" ht="15">
      <c r="A98" s="2">
        <v>30</v>
      </c>
      <c r="B98" s="2" t="s">
        <v>45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12</v>
      </c>
      <c r="N98" s="15">
        <v>2</v>
      </c>
      <c r="O98" s="15">
        <v>4</v>
      </c>
      <c r="P98" s="15">
        <v>0</v>
      </c>
      <c r="Q98" s="15">
        <v>1</v>
      </c>
      <c r="R98" s="14">
        <v>19</v>
      </c>
    </row>
    <row r="99" spans="1:19" ht="15">
      <c r="D99" s="13" t="s">
        <v>23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12</v>
      </c>
      <c r="N99" s="14">
        <v>2</v>
      </c>
      <c r="O99" s="14">
        <v>4</v>
      </c>
      <c r="P99" s="14">
        <v>0</v>
      </c>
      <c r="Q99" s="14">
        <v>1</v>
      </c>
      <c r="R99" s="14">
        <v>19</v>
      </c>
      <c r="S99" s="4">
        <f>R99*G94</f>
        <v>2234.4</v>
      </c>
    </row>
    <row r="101" spans="1:19" ht="15">
      <c r="B101" s="13"/>
      <c r="C101" s="13"/>
      <c r="E101" s="14"/>
      <c r="F101" s="14"/>
      <c r="G101" s="14"/>
      <c r="H101" s="14"/>
      <c r="I101" s="14">
        <v>0</v>
      </c>
      <c r="J101" s="14">
        <v>0</v>
      </c>
      <c r="K101" s="14">
        <v>0</v>
      </c>
      <c r="L101" s="14">
        <v>0</v>
      </c>
      <c r="M101" s="14">
        <v>12</v>
      </c>
      <c r="N101" s="14">
        <v>2</v>
      </c>
      <c r="O101" s="14">
        <v>4</v>
      </c>
      <c r="P101" s="14">
        <v>0</v>
      </c>
      <c r="Q101" s="14">
        <v>1</v>
      </c>
      <c r="R101" s="14"/>
      <c r="S101" s="4"/>
    </row>
    <row r="103" spans="1:19" ht="15">
      <c r="A103" s="18"/>
      <c r="B103" s="18"/>
      <c r="C103" s="18"/>
      <c r="D103" s="18"/>
      <c r="E103" s="19"/>
      <c r="F103" s="19"/>
      <c r="G103" s="19"/>
      <c r="H103" s="19"/>
      <c r="I103" s="1"/>
      <c r="J103" s="1"/>
      <c r="K103" s="1"/>
      <c r="L103" s="1"/>
      <c r="M103" s="1"/>
      <c r="N103" s="1"/>
      <c r="O103" s="1"/>
      <c r="P103" s="1"/>
      <c r="Q103" s="1"/>
      <c r="R103" s="19"/>
    </row>
    <row r="106" spans="1:19" s="6" customFormat="1" ht="99.95" customHeight="1">
      <c r="A106" s="5" t="s">
        <v>0</v>
      </c>
      <c r="B106" s="5" t="s">
        <v>48</v>
      </c>
      <c r="C106" s="5"/>
      <c r="D106" s="6" t="s">
        <v>2</v>
      </c>
      <c r="E106" s="27"/>
      <c r="F106" s="27"/>
      <c r="G106" s="7">
        <v>204</v>
      </c>
      <c r="H106" s="8">
        <f>G106*18%</f>
        <v>36.72</v>
      </c>
      <c r="I106" s="9"/>
      <c r="J106" s="9"/>
      <c r="K106" s="9" t="s">
        <v>136</v>
      </c>
      <c r="L106" s="9"/>
      <c r="M106" s="9"/>
      <c r="N106" s="9"/>
      <c r="O106" s="9"/>
      <c r="P106" s="9"/>
      <c r="Q106" s="9"/>
      <c r="R106" s="9"/>
      <c r="S106" s="2"/>
    </row>
    <row r="107" spans="1:19">
      <c r="A107" s="2" t="s">
        <v>3</v>
      </c>
      <c r="B107" s="2" t="s">
        <v>49</v>
      </c>
    </row>
    <row r="108" spans="1:19">
      <c r="A108" s="2" t="s">
        <v>5</v>
      </c>
      <c r="B108" s="2" t="s">
        <v>50</v>
      </c>
    </row>
    <row r="109" spans="1:19">
      <c r="D109" s="2" t="s">
        <v>7</v>
      </c>
      <c r="E109" s="10" t="s">
        <v>8</v>
      </c>
      <c r="F109" s="10" t="s">
        <v>9</v>
      </c>
      <c r="G109" s="10" t="s">
        <v>10</v>
      </c>
      <c r="H109" s="10" t="s">
        <v>11</v>
      </c>
      <c r="I109" s="11" t="s">
        <v>13</v>
      </c>
      <c r="J109" s="11" t="s">
        <v>15</v>
      </c>
      <c r="K109" s="11" t="s">
        <v>16</v>
      </c>
      <c r="L109" s="11" t="s">
        <v>51</v>
      </c>
      <c r="M109" s="11" t="s">
        <v>17</v>
      </c>
      <c r="N109" s="11" t="s">
        <v>52</v>
      </c>
      <c r="O109" s="11" t="s">
        <v>18</v>
      </c>
      <c r="P109" s="11" t="s">
        <v>19</v>
      </c>
      <c r="Q109" s="11" t="s">
        <v>20</v>
      </c>
      <c r="R109" s="3" t="s">
        <v>21</v>
      </c>
    </row>
    <row r="110" spans="1:19" ht="15">
      <c r="A110" s="2">
        <v>52</v>
      </c>
      <c r="B110" s="2" t="s">
        <v>53</v>
      </c>
      <c r="E110" s="15">
        <v>0</v>
      </c>
      <c r="F110" s="15">
        <v>0</v>
      </c>
      <c r="G110" s="15">
        <v>0</v>
      </c>
      <c r="H110" s="15">
        <v>0</v>
      </c>
      <c r="I110" s="15">
        <v>17</v>
      </c>
      <c r="J110" s="15">
        <v>10</v>
      </c>
      <c r="K110" s="15">
        <v>13</v>
      </c>
      <c r="L110" s="15">
        <v>0</v>
      </c>
      <c r="M110" s="15">
        <v>41</v>
      </c>
      <c r="N110" s="15">
        <v>2</v>
      </c>
      <c r="O110" s="15">
        <v>36</v>
      </c>
      <c r="P110" s="15">
        <v>8</v>
      </c>
      <c r="Q110" s="15">
        <v>0</v>
      </c>
      <c r="R110" s="14">
        <v>127</v>
      </c>
    </row>
    <row r="111" spans="1:19" ht="15">
      <c r="D111" s="13" t="s">
        <v>23</v>
      </c>
      <c r="E111" s="14">
        <v>0</v>
      </c>
      <c r="F111" s="14">
        <v>0</v>
      </c>
      <c r="G111" s="14">
        <v>0</v>
      </c>
      <c r="H111" s="14">
        <v>0</v>
      </c>
      <c r="I111" s="14">
        <v>17</v>
      </c>
      <c r="J111" s="14">
        <v>10</v>
      </c>
      <c r="K111" s="14">
        <v>13</v>
      </c>
      <c r="L111" s="14">
        <v>0</v>
      </c>
      <c r="M111" s="14">
        <v>41</v>
      </c>
      <c r="N111" s="14">
        <v>2</v>
      </c>
      <c r="O111" s="14">
        <v>36</v>
      </c>
      <c r="P111" s="14">
        <v>8</v>
      </c>
      <c r="Q111" s="14">
        <v>0</v>
      </c>
      <c r="R111" s="14">
        <v>127</v>
      </c>
      <c r="S111" s="4">
        <f>R111*G106</f>
        <v>25908</v>
      </c>
    </row>
    <row r="113" spans="1:19" ht="15">
      <c r="B113" s="13"/>
      <c r="C113" s="13"/>
      <c r="E113" s="14"/>
      <c r="F113" s="14"/>
      <c r="G113" s="14"/>
      <c r="H113" s="14"/>
      <c r="I113" s="14">
        <v>17</v>
      </c>
      <c r="J113" s="14">
        <v>10</v>
      </c>
      <c r="K113" s="14">
        <v>13</v>
      </c>
      <c r="L113" s="14">
        <v>0</v>
      </c>
      <c r="M113" s="14">
        <v>41</v>
      </c>
      <c r="N113" s="14">
        <v>2</v>
      </c>
      <c r="O113" s="14">
        <v>36</v>
      </c>
      <c r="P113" s="14">
        <v>8</v>
      </c>
      <c r="Q113" s="14">
        <v>0</v>
      </c>
      <c r="R113" s="14"/>
      <c r="S113" s="4"/>
    </row>
    <row r="115" spans="1:19" ht="15">
      <c r="A115" s="18"/>
      <c r="B115" s="18"/>
      <c r="C115" s="18"/>
      <c r="D115" s="18"/>
      <c r="E115" s="19"/>
      <c r="F115" s="19"/>
      <c r="G115" s="19"/>
      <c r="H115" s="19"/>
      <c r="I115" s="1"/>
      <c r="J115" s="1"/>
      <c r="K115" s="1"/>
      <c r="L115" s="1"/>
      <c r="M115" s="1"/>
      <c r="N115" s="1"/>
      <c r="O115" s="1"/>
      <c r="P115" s="1"/>
      <c r="Q115" s="1"/>
      <c r="R115" s="19"/>
    </row>
    <row r="118" spans="1:19" s="6" customFormat="1" ht="99.95" customHeight="1">
      <c r="A118" s="5" t="s">
        <v>0</v>
      </c>
      <c r="B118" s="5" t="s">
        <v>54</v>
      </c>
      <c r="C118" s="5"/>
      <c r="D118" s="6" t="s">
        <v>2</v>
      </c>
      <c r="E118" s="27"/>
      <c r="F118" s="27"/>
      <c r="G118" s="7">
        <v>118.8</v>
      </c>
      <c r="H118" s="8">
        <f>G118*18%</f>
        <v>21.384</v>
      </c>
      <c r="I118" s="9"/>
      <c r="J118" s="9"/>
      <c r="K118" s="9" t="s">
        <v>136</v>
      </c>
      <c r="L118" s="9"/>
      <c r="M118" s="9"/>
      <c r="N118" s="9"/>
      <c r="O118" s="9"/>
      <c r="P118" s="9"/>
      <c r="Q118" s="9"/>
      <c r="R118" s="9"/>
      <c r="S118" s="2"/>
    </row>
    <row r="119" spans="1:19">
      <c r="A119" s="2" t="s">
        <v>3</v>
      </c>
      <c r="B119" s="2" t="s">
        <v>55</v>
      </c>
    </row>
    <row r="120" spans="1:19">
      <c r="A120" s="2" t="s">
        <v>5</v>
      </c>
    </row>
    <row r="121" spans="1:19">
      <c r="D121" s="2" t="s">
        <v>7</v>
      </c>
      <c r="E121" s="10" t="s">
        <v>8</v>
      </c>
      <c r="F121" s="10" t="s">
        <v>9</v>
      </c>
      <c r="G121" s="10" t="s">
        <v>10</v>
      </c>
      <c r="H121" s="11" t="s">
        <v>11</v>
      </c>
      <c r="I121" s="11" t="s">
        <v>12</v>
      </c>
      <c r="J121" s="11" t="s">
        <v>13</v>
      </c>
      <c r="K121" s="11" t="s">
        <v>14</v>
      </c>
      <c r="L121" s="11" t="s">
        <v>15</v>
      </c>
      <c r="M121" s="11" t="s">
        <v>16</v>
      </c>
      <c r="N121" s="12" t="s">
        <v>17</v>
      </c>
      <c r="O121" s="12" t="s">
        <v>18</v>
      </c>
      <c r="P121" s="12" t="s">
        <v>19</v>
      </c>
      <c r="Q121" s="12" t="s">
        <v>20</v>
      </c>
      <c r="R121" s="3" t="s">
        <v>21</v>
      </c>
    </row>
    <row r="122" spans="1:19" ht="15">
      <c r="A122" s="2">
        <v>1</v>
      </c>
      <c r="B122" s="2" t="s">
        <v>22</v>
      </c>
      <c r="E122" s="15">
        <v>0</v>
      </c>
      <c r="F122" s="15">
        <v>19</v>
      </c>
      <c r="G122" s="15">
        <v>19</v>
      </c>
      <c r="H122" s="15">
        <v>15</v>
      </c>
      <c r="I122" s="15">
        <v>0</v>
      </c>
      <c r="J122" s="15">
        <v>16</v>
      </c>
      <c r="K122" s="15">
        <v>0</v>
      </c>
      <c r="L122" s="15">
        <v>27</v>
      </c>
      <c r="M122" s="15">
        <v>21</v>
      </c>
      <c r="N122" s="15">
        <v>19</v>
      </c>
      <c r="O122" s="15">
        <v>19</v>
      </c>
      <c r="P122" s="15">
        <v>18</v>
      </c>
      <c r="Q122" s="15">
        <v>18</v>
      </c>
      <c r="R122" s="14">
        <v>191</v>
      </c>
    </row>
    <row r="123" spans="1:19" ht="15">
      <c r="D123" s="13" t="s">
        <v>23</v>
      </c>
      <c r="E123" s="14">
        <v>0</v>
      </c>
      <c r="F123" s="14">
        <v>19</v>
      </c>
      <c r="G123" s="14">
        <v>19</v>
      </c>
      <c r="H123" s="14">
        <v>15</v>
      </c>
      <c r="I123" s="14">
        <v>0</v>
      </c>
      <c r="J123" s="14">
        <v>16</v>
      </c>
      <c r="K123" s="14">
        <v>0</v>
      </c>
      <c r="L123" s="14">
        <v>27</v>
      </c>
      <c r="M123" s="14">
        <v>21</v>
      </c>
      <c r="N123" s="14">
        <v>19</v>
      </c>
      <c r="O123" s="14">
        <v>19</v>
      </c>
      <c r="P123" s="14">
        <v>18</v>
      </c>
      <c r="Q123" s="14">
        <v>18</v>
      </c>
      <c r="R123" s="14">
        <v>191</v>
      </c>
      <c r="S123" s="4">
        <f>R123*G118</f>
        <v>22690.799999999999</v>
      </c>
    </row>
    <row r="126" spans="1:19" s="6" customFormat="1" ht="99.95" customHeight="1">
      <c r="A126" s="5" t="s">
        <v>0</v>
      </c>
      <c r="B126" s="5" t="s">
        <v>56</v>
      </c>
      <c r="C126" s="5"/>
      <c r="D126" s="6" t="s">
        <v>2</v>
      </c>
      <c r="E126" s="27"/>
      <c r="F126" s="27"/>
      <c r="G126" s="7">
        <v>142.80000000000001</v>
      </c>
      <c r="H126" s="8">
        <f>G126*18%</f>
        <v>25.704000000000001</v>
      </c>
      <c r="I126" s="9"/>
      <c r="J126" s="9"/>
      <c r="K126" s="9" t="s">
        <v>136</v>
      </c>
      <c r="L126" s="9"/>
      <c r="M126" s="9"/>
      <c r="N126" s="9"/>
      <c r="O126" s="9"/>
      <c r="P126" s="9"/>
      <c r="Q126" s="9"/>
      <c r="R126" s="9"/>
      <c r="S126" s="2"/>
    </row>
    <row r="127" spans="1:19">
      <c r="A127" s="2" t="s">
        <v>3</v>
      </c>
      <c r="B127" s="2" t="s">
        <v>57</v>
      </c>
    </row>
    <row r="128" spans="1:19">
      <c r="A128" s="2" t="s">
        <v>5</v>
      </c>
      <c r="B128" s="2" t="s">
        <v>58</v>
      </c>
    </row>
    <row r="129" spans="1:19">
      <c r="D129" s="2" t="s">
        <v>7</v>
      </c>
      <c r="E129" s="10" t="s">
        <v>8</v>
      </c>
      <c r="F129" s="10" t="s">
        <v>9</v>
      </c>
      <c r="G129" s="10" t="s">
        <v>10</v>
      </c>
      <c r="H129" s="11" t="s">
        <v>11</v>
      </c>
      <c r="I129" s="11" t="s">
        <v>12</v>
      </c>
      <c r="J129" s="11" t="s">
        <v>13</v>
      </c>
      <c r="K129" s="11" t="s">
        <v>14</v>
      </c>
      <c r="L129" s="11" t="s">
        <v>15</v>
      </c>
      <c r="M129" s="11" t="s">
        <v>16</v>
      </c>
      <c r="N129" s="12" t="s">
        <v>17</v>
      </c>
      <c r="O129" s="12" t="s">
        <v>18</v>
      </c>
      <c r="P129" s="12" t="s">
        <v>19</v>
      </c>
      <c r="Q129" s="12" t="s">
        <v>20</v>
      </c>
      <c r="R129" s="3" t="s">
        <v>21</v>
      </c>
    </row>
    <row r="130" spans="1:19" ht="15">
      <c r="A130" s="2">
        <v>2</v>
      </c>
      <c r="B130" s="2" t="s">
        <v>59</v>
      </c>
      <c r="E130" s="15">
        <v>0</v>
      </c>
      <c r="F130" s="15">
        <v>15</v>
      </c>
      <c r="G130" s="15">
        <v>14</v>
      </c>
      <c r="H130" s="15">
        <v>8</v>
      </c>
      <c r="I130" s="15">
        <v>0</v>
      </c>
      <c r="J130" s="15">
        <v>13</v>
      </c>
      <c r="K130" s="15">
        <v>0</v>
      </c>
      <c r="L130" s="15">
        <v>15</v>
      </c>
      <c r="M130" s="15">
        <v>20</v>
      </c>
      <c r="N130" s="15">
        <v>11</v>
      </c>
      <c r="O130" s="15">
        <v>18</v>
      </c>
      <c r="P130" s="15">
        <v>20</v>
      </c>
      <c r="Q130" s="15">
        <v>9</v>
      </c>
      <c r="R130" s="14">
        <v>143</v>
      </c>
    </row>
    <row r="131" spans="1:19" ht="15">
      <c r="D131" s="13" t="s">
        <v>23</v>
      </c>
      <c r="E131" s="14">
        <v>0</v>
      </c>
      <c r="F131" s="14">
        <v>15</v>
      </c>
      <c r="G131" s="14">
        <v>14</v>
      </c>
      <c r="H131" s="14">
        <v>8</v>
      </c>
      <c r="I131" s="14">
        <v>0</v>
      </c>
      <c r="J131" s="14">
        <v>13</v>
      </c>
      <c r="K131" s="14">
        <v>0</v>
      </c>
      <c r="L131" s="14">
        <v>15</v>
      </c>
      <c r="M131" s="14">
        <v>20</v>
      </c>
      <c r="N131" s="14">
        <v>11</v>
      </c>
      <c r="O131" s="14">
        <v>18</v>
      </c>
      <c r="P131" s="14">
        <v>20</v>
      </c>
      <c r="Q131" s="14">
        <v>9</v>
      </c>
      <c r="R131" s="14">
        <v>143</v>
      </c>
      <c r="S131" s="4">
        <f>R131*G126</f>
        <v>20420.400000000001</v>
      </c>
    </row>
    <row r="134" spans="1:19" s="6" customFormat="1" ht="99.95" customHeight="1">
      <c r="A134" s="5" t="s">
        <v>0</v>
      </c>
      <c r="B134" s="5" t="s">
        <v>60</v>
      </c>
      <c r="C134" s="5"/>
      <c r="D134" s="6" t="s">
        <v>2</v>
      </c>
      <c r="E134" s="27"/>
      <c r="F134" s="27"/>
      <c r="G134" s="7">
        <v>138</v>
      </c>
      <c r="H134" s="8">
        <f>G134*18%</f>
        <v>24.84</v>
      </c>
      <c r="I134" s="9"/>
      <c r="J134" s="9"/>
      <c r="K134" s="9" t="s">
        <v>136</v>
      </c>
      <c r="L134" s="9"/>
      <c r="M134" s="9"/>
      <c r="N134" s="9"/>
      <c r="O134" s="9"/>
      <c r="P134" s="9"/>
      <c r="Q134" s="9"/>
      <c r="R134" s="9"/>
      <c r="S134" s="2"/>
    </row>
    <row r="135" spans="1:19">
      <c r="A135" s="2" t="s">
        <v>3</v>
      </c>
      <c r="B135" s="2" t="s">
        <v>61</v>
      </c>
    </row>
    <row r="136" spans="1:19">
      <c r="A136" s="2" t="s">
        <v>5</v>
      </c>
      <c r="B136" s="2" t="s">
        <v>58</v>
      </c>
    </row>
    <row r="137" spans="1:19">
      <c r="D137" s="2" t="s">
        <v>7</v>
      </c>
      <c r="E137" s="10" t="s">
        <v>8</v>
      </c>
      <c r="F137" s="10" t="s">
        <v>9</v>
      </c>
      <c r="G137" s="10" t="s">
        <v>10</v>
      </c>
      <c r="H137" s="11" t="s">
        <v>11</v>
      </c>
      <c r="I137" s="11" t="s">
        <v>12</v>
      </c>
      <c r="J137" s="11" t="s">
        <v>13</v>
      </c>
      <c r="K137" s="11" t="s">
        <v>14</v>
      </c>
      <c r="L137" s="11" t="s">
        <v>15</v>
      </c>
      <c r="M137" s="11" t="s">
        <v>16</v>
      </c>
      <c r="N137" s="12" t="s">
        <v>17</v>
      </c>
      <c r="O137" s="12" t="s">
        <v>18</v>
      </c>
      <c r="P137" s="12" t="s">
        <v>19</v>
      </c>
      <c r="Q137" s="12" t="s">
        <v>20</v>
      </c>
      <c r="R137" s="3" t="s">
        <v>21</v>
      </c>
    </row>
    <row r="138" spans="1:19" ht="15">
      <c r="A138" s="2">
        <v>30</v>
      </c>
      <c r="B138" s="2" t="s">
        <v>45</v>
      </c>
      <c r="E138" s="15">
        <v>0</v>
      </c>
      <c r="F138" s="15">
        <v>20</v>
      </c>
      <c r="G138" s="15">
        <v>16</v>
      </c>
      <c r="H138" s="15">
        <v>7</v>
      </c>
      <c r="I138" s="15">
        <v>0</v>
      </c>
      <c r="J138" s="15">
        <v>15</v>
      </c>
      <c r="K138" s="15">
        <v>0</v>
      </c>
      <c r="L138" s="15">
        <v>13</v>
      </c>
      <c r="M138" s="15">
        <v>19</v>
      </c>
      <c r="N138" s="15">
        <v>21</v>
      </c>
      <c r="O138" s="15">
        <v>12</v>
      </c>
      <c r="P138" s="15">
        <v>18</v>
      </c>
      <c r="Q138" s="15">
        <v>11</v>
      </c>
      <c r="R138" s="14">
        <v>152</v>
      </c>
    </row>
    <row r="139" spans="1:19" ht="15">
      <c r="D139" s="13" t="s">
        <v>23</v>
      </c>
      <c r="E139" s="14">
        <v>0</v>
      </c>
      <c r="F139" s="14">
        <v>20</v>
      </c>
      <c r="G139" s="14">
        <v>16</v>
      </c>
      <c r="H139" s="14">
        <v>7</v>
      </c>
      <c r="I139" s="14">
        <v>0</v>
      </c>
      <c r="J139" s="14">
        <v>15</v>
      </c>
      <c r="K139" s="14">
        <v>0</v>
      </c>
      <c r="L139" s="14">
        <v>13</v>
      </c>
      <c r="M139" s="14">
        <v>19</v>
      </c>
      <c r="N139" s="14">
        <v>21</v>
      </c>
      <c r="O139" s="14">
        <v>12</v>
      </c>
      <c r="P139" s="14">
        <v>18</v>
      </c>
      <c r="Q139" s="14">
        <v>11</v>
      </c>
      <c r="R139" s="14">
        <v>152</v>
      </c>
      <c r="S139" s="4">
        <f>R139*G134</f>
        <v>20976</v>
      </c>
    </row>
    <row r="142" spans="1:19" s="6" customFormat="1" ht="99.95" customHeight="1">
      <c r="A142" s="5" t="s">
        <v>0</v>
      </c>
      <c r="B142" s="5" t="s">
        <v>62</v>
      </c>
      <c r="C142" s="5"/>
      <c r="D142" s="6" t="s">
        <v>2</v>
      </c>
      <c r="E142" s="27"/>
      <c r="F142" s="27"/>
      <c r="G142" s="7">
        <v>130.80000000000001</v>
      </c>
      <c r="H142" s="8">
        <f>G142*18%</f>
        <v>23.544</v>
      </c>
      <c r="I142" s="9"/>
      <c r="J142" s="9"/>
      <c r="K142" s="9" t="s">
        <v>136</v>
      </c>
      <c r="L142" s="9"/>
      <c r="M142" s="9"/>
      <c r="N142" s="9"/>
      <c r="O142" s="9"/>
      <c r="P142" s="9"/>
      <c r="Q142" s="9"/>
      <c r="R142" s="9"/>
      <c r="S142" s="2"/>
    </row>
    <row r="143" spans="1:19">
      <c r="A143" s="2" t="s">
        <v>3</v>
      </c>
      <c r="B143" s="2" t="s">
        <v>63</v>
      </c>
    </row>
    <row r="144" spans="1:19">
      <c r="A144" s="2" t="s">
        <v>5</v>
      </c>
      <c r="B144" s="2" t="s">
        <v>58</v>
      </c>
    </row>
    <row r="145" spans="1:19">
      <c r="D145" s="2" t="s">
        <v>7</v>
      </c>
      <c r="E145" s="10" t="s">
        <v>8</v>
      </c>
      <c r="F145" s="10" t="s">
        <v>9</v>
      </c>
      <c r="G145" s="10" t="s">
        <v>10</v>
      </c>
      <c r="H145" s="11" t="s">
        <v>11</v>
      </c>
      <c r="I145" s="11" t="s">
        <v>12</v>
      </c>
      <c r="J145" s="11" t="s">
        <v>13</v>
      </c>
      <c r="K145" s="11" t="s">
        <v>14</v>
      </c>
      <c r="L145" s="11" t="s">
        <v>15</v>
      </c>
      <c r="M145" s="11" t="s">
        <v>16</v>
      </c>
      <c r="N145" s="12" t="s">
        <v>17</v>
      </c>
      <c r="O145" s="12" t="s">
        <v>18</v>
      </c>
      <c r="P145" s="12" t="s">
        <v>19</v>
      </c>
      <c r="Q145" s="12" t="s">
        <v>20</v>
      </c>
      <c r="R145" s="3" t="s">
        <v>21</v>
      </c>
    </row>
    <row r="146" spans="1:19" ht="15">
      <c r="A146" s="2">
        <v>6</v>
      </c>
      <c r="B146" s="2" t="s">
        <v>40</v>
      </c>
      <c r="E146" s="15">
        <v>0</v>
      </c>
      <c r="F146" s="15">
        <v>20</v>
      </c>
      <c r="G146" s="15">
        <v>13</v>
      </c>
      <c r="H146" s="15">
        <v>8</v>
      </c>
      <c r="I146" s="15">
        <v>0</v>
      </c>
      <c r="J146" s="15">
        <v>15</v>
      </c>
      <c r="K146" s="15">
        <v>0</v>
      </c>
      <c r="L146" s="15">
        <v>23</v>
      </c>
      <c r="M146" s="15">
        <v>23</v>
      </c>
      <c r="N146" s="15">
        <v>18</v>
      </c>
      <c r="O146" s="15">
        <v>24</v>
      </c>
      <c r="P146" s="15">
        <v>18</v>
      </c>
      <c r="Q146" s="15">
        <v>20</v>
      </c>
      <c r="R146" s="14">
        <v>182</v>
      </c>
    </row>
    <row r="147" spans="1:19" ht="15">
      <c r="D147" s="13" t="s">
        <v>23</v>
      </c>
      <c r="E147" s="14">
        <v>0</v>
      </c>
      <c r="F147" s="14">
        <v>20</v>
      </c>
      <c r="G147" s="14">
        <v>13</v>
      </c>
      <c r="H147" s="14">
        <v>8</v>
      </c>
      <c r="I147" s="14">
        <v>0</v>
      </c>
      <c r="J147" s="14">
        <v>15</v>
      </c>
      <c r="K147" s="14">
        <v>0</v>
      </c>
      <c r="L147" s="14">
        <v>23</v>
      </c>
      <c r="M147" s="14">
        <v>23</v>
      </c>
      <c r="N147" s="14">
        <v>18</v>
      </c>
      <c r="O147" s="14">
        <v>24</v>
      </c>
      <c r="P147" s="14">
        <v>18</v>
      </c>
      <c r="Q147" s="14">
        <v>20</v>
      </c>
      <c r="R147" s="14">
        <v>182</v>
      </c>
      <c r="S147" s="4">
        <f>R147*G142</f>
        <v>23805.600000000002</v>
      </c>
    </row>
    <row r="149" spans="1:19" ht="15">
      <c r="B149" s="13"/>
      <c r="C149" s="13"/>
      <c r="E149" s="14"/>
      <c r="F149" s="14"/>
      <c r="G149" s="14"/>
      <c r="H149" s="14"/>
      <c r="I149" s="14">
        <v>0</v>
      </c>
      <c r="J149" s="14">
        <v>59</v>
      </c>
      <c r="K149" s="14">
        <v>0</v>
      </c>
      <c r="L149" s="14">
        <v>78</v>
      </c>
      <c r="M149" s="14">
        <v>83</v>
      </c>
      <c r="N149" s="14">
        <v>69</v>
      </c>
      <c r="O149" s="14">
        <v>73</v>
      </c>
      <c r="P149" s="14">
        <v>74</v>
      </c>
      <c r="Q149" s="14">
        <v>58</v>
      </c>
      <c r="R149" s="14"/>
      <c r="S149" s="4"/>
    </row>
    <row r="151" spans="1:19" ht="15">
      <c r="A151" s="18"/>
      <c r="B151" s="18"/>
      <c r="C151" s="18"/>
      <c r="D151" s="18"/>
      <c r="E151" s="19"/>
      <c r="F151" s="19"/>
      <c r="G151" s="19"/>
      <c r="H151" s="19"/>
      <c r="I151" s="1"/>
      <c r="J151" s="1"/>
      <c r="K151" s="1"/>
      <c r="L151" s="1"/>
      <c r="M151" s="1"/>
      <c r="N151" s="1"/>
      <c r="O151" s="1"/>
      <c r="P151" s="1"/>
      <c r="Q151" s="1"/>
      <c r="R151" s="19"/>
    </row>
    <row r="154" spans="1:19" s="6" customFormat="1" ht="99.95" customHeight="1">
      <c r="A154" s="5" t="s">
        <v>0</v>
      </c>
      <c r="B154" s="5" t="s">
        <v>64</v>
      </c>
      <c r="C154" s="5"/>
      <c r="D154" s="6" t="s">
        <v>2</v>
      </c>
      <c r="E154" s="27"/>
      <c r="F154" s="27"/>
      <c r="G154" s="7">
        <v>112.8</v>
      </c>
      <c r="H154" s="8">
        <f>G154*18%</f>
        <v>20.303999999999998</v>
      </c>
      <c r="I154" s="9"/>
      <c r="J154" s="9"/>
      <c r="K154" s="9" t="s">
        <v>136</v>
      </c>
      <c r="L154" s="9"/>
      <c r="M154" s="9"/>
      <c r="N154" s="9"/>
      <c r="O154" s="9"/>
      <c r="P154" s="9"/>
      <c r="Q154" s="9"/>
      <c r="R154" s="9"/>
      <c r="S154" s="2"/>
    </row>
    <row r="155" spans="1:19">
      <c r="A155" s="2" t="s">
        <v>3</v>
      </c>
      <c r="B155" s="2" t="s">
        <v>65</v>
      </c>
    </row>
    <row r="156" spans="1:19">
      <c r="A156" s="2" t="s">
        <v>5</v>
      </c>
      <c r="B156" s="2" t="s">
        <v>6</v>
      </c>
    </row>
    <row r="157" spans="1:19">
      <c r="D157" s="2" t="s">
        <v>7</v>
      </c>
      <c r="E157" s="10" t="s">
        <v>8</v>
      </c>
      <c r="F157" s="10" t="s">
        <v>9</v>
      </c>
      <c r="G157" s="10" t="s">
        <v>10</v>
      </c>
      <c r="H157" s="11" t="s">
        <v>11</v>
      </c>
      <c r="I157" s="11" t="s">
        <v>12</v>
      </c>
      <c r="J157" s="11" t="s">
        <v>13</v>
      </c>
      <c r="K157" s="11" t="s">
        <v>14</v>
      </c>
      <c r="L157" s="11" t="s">
        <v>15</v>
      </c>
      <c r="M157" s="11" t="s">
        <v>16</v>
      </c>
      <c r="N157" s="12" t="s">
        <v>17</v>
      </c>
      <c r="O157" s="12" t="s">
        <v>18</v>
      </c>
      <c r="P157" s="12" t="s">
        <v>19</v>
      </c>
      <c r="Q157" s="12" t="s">
        <v>20</v>
      </c>
      <c r="R157" s="3" t="s">
        <v>21</v>
      </c>
    </row>
    <row r="158" spans="1:19" ht="15">
      <c r="A158" s="2">
        <v>2</v>
      </c>
      <c r="B158" s="2" t="s">
        <v>59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1</v>
      </c>
      <c r="M158" s="15">
        <v>0</v>
      </c>
      <c r="N158" s="15">
        <v>3</v>
      </c>
      <c r="O158" s="15">
        <v>0</v>
      </c>
      <c r="P158" s="15">
        <v>1</v>
      </c>
      <c r="Q158" s="15">
        <v>0</v>
      </c>
      <c r="R158" s="14">
        <v>5</v>
      </c>
    </row>
    <row r="159" spans="1:19" ht="15">
      <c r="D159" s="13" t="s">
        <v>23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1</v>
      </c>
      <c r="M159" s="14">
        <v>0</v>
      </c>
      <c r="N159" s="14">
        <v>3</v>
      </c>
      <c r="O159" s="14">
        <v>0</v>
      </c>
      <c r="P159" s="14">
        <v>1</v>
      </c>
      <c r="Q159" s="14">
        <v>0</v>
      </c>
      <c r="R159" s="14">
        <v>5</v>
      </c>
      <c r="S159" s="4">
        <f>R159*G154</f>
        <v>564</v>
      </c>
    </row>
    <row r="162" spans="1:19" s="6" customFormat="1" ht="99.95" customHeight="1">
      <c r="A162" s="5" t="s">
        <v>0</v>
      </c>
      <c r="B162" s="5" t="s">
        <v>66</v>
      </c>
      <c r="C162" s="5"/>
      <c r="D162" s="6" t="s">
        <v>2</v>
      </c>
      <c r="E162" s="27"/>
      <c r="F162" s="27"/>
      <c r="G162" s="7">
        <v>106.8</v>
      </c>
      <c r="H162" s="8">
        <f>G162*18%</f>
        <v>19.224</v>
      </c>
      <c r="I162" s="9"/>
      <c r="J162" s="9"/>
      <c r="K162" s="9" t="s">
        <v>136</v>
      </c>
      <c r="L162" s="9"/>
      <c r="M162" s="9"/>
      <c r="N162" s="9"/>
      <c r="O162" s="9"/>
      <c r="P162" s="9"/>
      <c r="Q162" s="9"/>
      <c r="R162" s="9"/>
      <c r="S162" s="2"/>
    </row>
    <row r="163" spans="1:19">
      <c r="A163" s="2" t="s">
        <v>3</v>
      </c>
      <c r="B163" s="2" t="s">
        <v>67</v>
      </c>
    </row>
    <row r="164" spans="1:19">
      <c r="A164" s="2" t="s">
        <v>5</v>
      </c>
      <c r="B164" s="2" t="s">
        <v>6</v>
      </c>
    </row>
    <row r="165" spans="1:19">
      <c r="D165" s="2" t="s">
        <v>7</v>
      </c>
      <c r="E165" s="10" t="s">
        <v>8</v>
      </c>
      <c r="F165" s="10" t="s">
        <v>9</v>
      </c>
      <c r="G165" s="10" t="s">
        <v>10</v>
      </c>
      <c r="H165" s="11" t="s">
        <v>11</v>
      </c>
      <c r="I165" s="11" t="s">
        <v>12</v>
      </c>
      <c r="J165" s="11" t="s">
        <v>13</v>
      </c>
      <c r="K165" s="11" t="s">
        <v>14</v>
      </c>
      <c r="L165" s="11" t="s">
        <v>15</v>
      </c>
      <c r="M165" s="11" t="s">
        <v>16</v>
      </c>
      <c r="N165" s="12" t="s">
        <v>17</v>
      </c>
      <c r="O165" s="12" t="s">
        <v>18</v>
      </c>
      <c r="P165" s="12" t="s">
        <v>19</v>
      </c>
      <c r="Q165" s="12" t="s">
        <v>20</v>
      </c>
      <c r="R165" s="3" t="s">
        <v>21</v>
      </c>
    </row>
    <row r="166" spans="1:19" ht="15">
      <c r="A166" s="2">
        <v>43</v>
      </c>
      <c r="B166" s="2" t="s">
        <v>68</v>
      </c>
      <c r="E166" s="15">
        <v>0</v>
      </c>
      <c r="F166" s="15">
        <v>0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4</v>
      </c>
      <c r="M166" s="15">
        <v>0</v>
      </c>
      <c r="N166" s="15">
        <v>0</v>
      </c>
      <c r="O166" s="15">
        <v>4</v>
      </c>
      <c r="P166" s="15">
        <v>0</v>
      </c>
      <c r="Q166" s="15">
        <v>0</v>
      </c>
      <c r="R166" s="14">
        <v>9</v>
      </c>
    </row>
    <row r="167" spans="1:19" ht="15">
      <c r="D167" s="13" t="s">
        <v>23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4</v>
      </c>
      <c r="M167" s="14">
        <v>0</v>
      </c>
      <c r="N167" s="14">
        <v>0</v>
      </c>
      <c r="O167" s="14">
        <v>4</v>
      </c>
      <c r="P167" s="14">
        <v>0</v>
      </c>
      <c r="Q167" s="14">
        <v>0</v>
      </c>
      <c r="R167" s="14">
        <v>9</v>
      </c>
      <c r="S167" s="4">
        <f>R167*G162</f>
        <v>961.19999999999993</v>
      </c>
    </row>
    <row r="170" spans="1:19" s="6" customFormat="1" ht="99.95" customHeight="1">
      <c r="A170" s="5" t="s">
        <v>0</v>
      </c>
      <c r="B170" s="5" t="s">
        <v>69</v>
      </c>
      <c r="C170" s="5"/>
      <c r="D170" s="6" t="s">
        <v>2</v>
      </c>
      <c r="E170" s="27"/>
      <c r="F170" s="27"/>
      <c r="G170" s="7">
        <v>99.6</v>
      </c>
      <c r="H170" s="8">
        <f>G170*18%</f>
        <v>17.927999999999997</v>
      </c>
      <c r="I170" s="9"/>
      <c r="J170" s="9"/>
      <c r="K170" s="9" t="s">
        <v>136</v>
      </c>
      <c r="L170" s="9"/>
      <c r="M170" s="9"/>
      <c r="N170" s="9"/>
      <c r="O170" s="9"/>
      <c r="P170" s="9"/>
      <c r="Q170" s="9"/>
      <c r="R170" s="9"/>
      <c r="S170" s="2"/>
    </row>
    <row r="171" spans="1:19">
      <c r="A171" s="2" t="s">
        <v>3</v>
      </c>
      <c r="B171" s="2" t="s">
        <v>70</v>
      </c>
    </row>
    <row r="172" spans="1:19">
      <c r="A172" s="2" t="s">
        <v>5</v>
      </c>
      <c r="B172" s="2" t="s">
        <v>6</v>
      </c>
    </row>
    <row r="173" spans="1:19">
      <c r="D173" s="2" t="s">
        <v>7</v>
      </c>
      <c r="E173" s="10" t="s">
        <v>8</v>
      </c>
      <c r="F173" s="10" t="s">
        <v>9</v>
      </c>
      <c r="G173" s="10" t="s">
        <v>10</v>
      </c>
      <c r="H173" s="11" t="s">
        <v>11</v>
      </c>
      <c r="I173" s="11" t="s">
        <v>12</v>
      </c>
      <c r="J173" s="11" t="s">
        <v>13</v>
      </c>
      <c r="K173" s="11" t="s">
        <v>14</v>
      </c>
      <c r="L173" s="11" t="s">
        <v>15</v>
      </c>
      <c r="M173" s="11" t="s">
        <v>16</v>
      </c>
      <c r="N173" s="12" t="s">
        <v>17</v>
      </c>
      <c r="O173" s="12" t="s">
        <v>18</v>
      </c>
      <c r="P173" s="12" t="s">
        <v>19</v>
      </c>
      <c r="Q173" s="12" t="s">
        <v>20</v>
      </c>
      <c r="R173" s="3" t="s">
        <v>21</v>
      </c>
    </row>
    <row r="174" spans="1:19" ht="15">
      <c r="A174" s="2">
        <v>30</v>
      </c>
      <c r="B174" s="2" t="s">
        <v>45</v>
      </c>
      <c r="E174" s="15">
        <v>0</v>
      </c>
      <c r="F174" s="15">
        <v>1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1</v>
      </c>
      <c r="M174" s="15">
        <v>0</v>
      </c>
      <c r="N174" s="15">
        <v>1</v>
      </c>
      <c r="O174" s="15">
        <v>1</v>
      </c>
      <c r="P174" s="15">
        <v>1</v>
      </c>
      <c r="Q174" s="15">
        <v>0</v>
      </c>
      <c r="R174" s="14">
        <v>5</v>
      </c>
    </row>
    <row r="175" spans="1:19" ht="15">
      <c r="D175" s="13" t="s">
        <v>23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1</v>
      </c>
      <c r="O175" s="14">
        <v>1</v>
      </c>
      <c r="P175" s="14">
        <v>1</v>
      </c>
      <c r="Q175" s="14">
        <v>0</v>
      </c>
      <c r="R175" s="14">
        <v>5</v>
      </c>
      <c r="S175" s="4">
        <f>R175*G170</f>
        <v>498</v>
      </c>
    </row>
    <row r="177" spans="1:19" ht="15">
      <c r="B177" s="13"/>
      <c r="C177" s="13"/>
      <c r="E177" s="14"/>
      <c r="F177" s="14"/>
      <c r="G177" s="14"/>
      <c r="H177" s="14"/>
      <c r="I177" s="14">
        <v>0</v>
      </c>
      <c r="J177" s="14">
        <v>0</v>
      </c>
      <c r="K177" s="14">
        <v>0</v>
      </c>
      <c r="L177" s="14">
        <v>6</v>
      </c>
      <c r="M177" s="14">
        <v>0</v>
      </c>
      <c r="N177" s="14">
        <v>4</v>
      </c>
      <c r="O177" s="14">
        <v>5</v>
      </c>
      <c r="P177" s="14">
        <v>2</v>
      </c>
      <c r="Q177" s="14">
        <v>0</v>
      </c>
      <c r="R177" s="14"/>
      <c r="S177" s="4"/>
    </row>
    <row r="179" spans="1:19" ht="15">
      <c r="A179" s="18"/>
      <c r="B179" s="18"/>
      <c r="C179" s="18"/>
      <c r="D179" s="18"/>
      <c r="E179" s="19"/>
      <c r="F179" s="19"/>
      <c r="G179" s="19"/>
      <c r="H179" s="19"/>
      <c r="I179" s="1"/>
      <c r="J179" s="1"/>
      <c r="K179" s="1"/>
      <c r="L179" s="1"/>
      <c r="M179" s="1"/>
      <c r="N179" s="1"/>
      <c r="O179" s="1"/>
      <c r="P179" s="1"/>
      <c r="Q179" s="1"/>
      <c r="R179" s="19"/>
    </row>
    <row r="181" spans="1:19" ht="15" customHeight="1"/>
    <row r="182" spans="1:19" s="6" customFormat="1" ht="99.95" customHeight="1">
      <c r="A182" s="5" t="s">
        <v>0</v>
      </c>
      <c r="B182" s="5" t="s">
        <v>71</v>
      </c>
      <c r="C182" s="5"/>
      <c r="D182" s="6" t="s">
        <v>2</v>
      </c>
      <c r="E182" s="27"/>
      <c r="F182" s="27"/>
      <c r="G182" s="7">
        <v>50.4</v>
      </c>
      <c r="H182" s="8">
        <f>G182*18%</f>
        <v>9.0719999999999992</v>
      </c>
      <c r="I182" s="9"/>
      <c r="J182" s="9"/>
      <c r="K182" s="9" t="s">
        <v>136</v>
      </c>
      <c r="L182" s="9"/>
      <c r="M182" s="9"/>
      <c r="N182" s="9"/>
      <c r="O182" s="9"/>
      <c r="P182" s="9"/>
      <c r="Q182" s="9"/>
      <c r="R182" s="9"/>
      <c r="S182" s="2"/>
    </row>
    <row r="183" spans="1:19">
      <c r="A183" s="2" t="s">
        <v>3</v>
      </c>
      <c r="B183" s="2" t="s">
        <v>72</v>
      </c>
    </row>
    <row r="184" spans="1:19">
      <c r="A184" s="2" t="s">
        <v>5</v>
      </c>
      <c r="B184" s="2" t="s">
        <v>6</v>
      </c>
    </row>
    <row r="185" spans="1:19">
      <c r="D185" s="2" t="s">
        <v>7</v>
      </c>
      <c r="E185" s="10" t="s">
        <v>8</v>
      </c>
      <c r="F185" s="10" t="s">
        <v>9</v>
      </c>
      <c r="G185" s="10" t="s">
        <v>10</v>
      </c>
      <c r="H185" s="11" t="s">
        <v>11</v>
      </c>
      <c r="I185" s="11" t="s">
        <v>12</v>
      </c>
      <c r="J185" s="11" t="s">
        <v>13</v>
      </c>
      <c r="K185" s="11" t="s">
        <v>14</v>
      </c>
      <c r="L185" s="11" t="s">
        <v>15</v>
      </c>
      <c r="M185" s="11" t="s">
        <v>16</v>
      </c>
      <c r="N185" s="12" t="s">
        <v>17</v>
      </c>
      <c r="O185" s="12" t="s">
        <v>18</v>
      </c>
      <c r="P185" s="12" t="s">
        <v>19</v>
      </c>
      <c r="Q185" s="12" t="s">
        <v>20</v>
      </c>
      <c r="R185" s="3" t="s">
        <v>21</v>
      </c>
    </row>
    <row r="186" spans="1:19" ht="15">
      <c r="A186" s="2">
        <v>2</v>
      </c>
      <c r="B186" s="2" t="s">
        <v>59</v>
      </c>
      <c r="E186" s="15">
        <v>0</v>
      </c>
      <c r="F186" s="15">
        <v>12</v>
      </c>
      <c r="G186" s="15">
        <v>8</v>
      </c>
      <c r="H186" s="15">
        <v>1</v>
      </c>
      <c r="I186" s="15">
        <v>0</v>
      </c>
      <c r="J186" s="15">
        <v>5</v>
      </c>
      <c r="K186" s="15">
        <v>0</v>
      </c>
      <c r="L186" s="15">
        <v>4</v>
      </c>
      <c r="M186" s="15">
        <v>10</v>
      </c>
      <c r="N186" s="15">
        <v>9</v>
      </c>
      <c r="O186" s="15">
        <v>8</v>
      </c>
      <c r="P186" s="15">
        <v>0</v>
      </c>
      <c r="Q186" s="15">
        <v>0</v>
      </c>
      <c r="R186" s="14">
        <v>57</v>
      </c>
    </row>
    <row r="187" spans="1:19" ht="15">
      <c r="D187" s="13" t="s">
        <v>23</v>
      </c>
      <c r="E187" s="14">
        <v>0</v>
      </c>
      <c r="F187" s="14">
        <v>12</v>
      </c>
      <c r="G187" s="14">
        <v>8</v>
      </c>
      <c r="H187" s="14">
        <v>1</v>
      </c>
      <c r="I187" s="14">
        <v>0</v>
      </c>
      <c r="J187" s="14">
        <v>5</v>
      </c>
      <c r="K187" s="14">
        <v>0</v>
      </c>
      <c r="L187" s="14">
        <v>4</v>
      </c>
      <c r="M187" s="14">
        <v>10</v>
      </c>
      <c r="N187" s="14">
        <v>9</v>
      </c>
      <c r="O187" s="14">
        <v>8</v>
      </c>
      <c r="P187" s="14">
        <v>0</v>
      </c>
      <c r="Q187" s="14">
        <v>0</v>
      </c>
      <c r="R187" s="14">
        <v>57</v>
      </c>
      <c r="S187" s="4">
        <f>R187*G182</f>
        <v>2872.7999999999997</v>
      </c>
    </row>
    <row r="190" spans="1:19" s="6" customFormat="1" ht="99.95" customHeight="1">
      <c r="A190" s="5" t="s">
        <v>0</v>
      </c>
      <c r="B190" s="5" t="s">
        <v>73</v>
      </c>
      <c r="C190" s="5"/>
      <c r="D190" s="6" t="s">
        <v>2</v>
      </c>
      <c r="E190" s="27"/>
      <c r="F190" s="27"/>
      <c r="G190" s="7">
        <v>52.8</v>
      </c>
      <c r="H190" s="8">
        <f>G190*18%</f>
        <v>9.5039999999999996</v>
      </c>
      <c r="I190" s="9"/>
      <c r="J190" s="9"/>
      <c r="K190" s="9" t="s">
        <v>136</v>
      </c>
      <c r="L190" s="9"/>
      <c r="M190" s="9"/>
      <c r="N190" s="9"/>
      <c r="O190" s="9"/>
      <c r="P190" s="9"/>
      <c r="Q190" s="9"/>
      <c r="R190" s="9"/>
      <c r="S190" s="2"/>
    </row>
    <row r="191" spans="1:19">
      <c r="A191" s="2" t="s">
        <v>3</v>
      </c>
      <c r="B191" s="2" t="s">
        <v>74</v>
      </c>
    </row>
    <row r="192" spans="1:19">
      <c r="A192" s="2" t="s">
        <v>5</v>
      </c>
      <c r="B192" s="2" t="s">
        <v>6</v>
      </c>
    </row>
    <row r="193" spans="1:19">
      <c r="D193" s="2" t="s">
        <v>7</v>
      </c>
      <c r="E193" s="10" t="s">
        <v>8</v>
      </c>
      <c r="F193" s="10" t="s">
        <v>9</v>
      </c>
      <c r="G193" s="10" t="s">
        <v>10</v>
      </c>
      <c r="H193" s="11" t="s">
        <v>11</v>
      </c>
      <c r="I193" s="11" t="s">
        <v>12</v>
      </c>
      <c r="J193" s="11" t="s">
        <v>13</v>
      </c>
      <c r="K193" s="11" t="s">
        <v>14</v>
      </c>
      <c r="L193" s="11" t="s">
        <v>15</v>
      </c>
      <c r="M193" s="11" t="s">
        <v>16</v>
      </c>
      <c r="N193" s="12" t="s">
        <v>17</v>
      </c>
      <c r="O193" s="12" t="s">
        <v>18</v>
      </c>
      <c r="P193" s="12" t="s">
        <v>19</v>
      </c>
      <c r="Q193" s="12" t="s">
        <v>20</v>
      </c>
      <c r="R193" s="3" t="s">
        <v>21</v>
      </c>
    </row>
    <row r="194" spans="1:19" ht="15">
      <c r="A194" s="2">
        <v>2</v>
      </c>
      <c r="B194" s="2" t="s">
        <v>59</v>
      </c>
      <c r="E194" s="15">
        <v>0</v>
      </c>
      <c r="F194" s="15">
        <v>20</v>
      </c>
      <c r="G194" s="15">
        <v>8</v>
      </c>
      <c r="H194" s="15">
        <v>0</v>
      </c>
      <c r="I194" s="15">
        <v>0</v>
      </c>
      <c r="J194" s="15">
        <v>2</v>
      </c>
      <c r="K194" s="15">
        <v>0</v>
      </c>
      <c r="L194" s="15">
        <v>0</v>
      </c>
      <c r="M194" s="15">
        <v>3</v>
      </c>
      <c r="N194" s="15">
        <v>1</v>
      </c>
      <c r="O194" s="15">
        <v>3</v>
      </c>
      <c r="P194" s="15">
        <v>2</v>
      </c>
      <c r="Q194" s="15">
        <v>0</v>
      </c>
      <c r="R194" s="14">
        <v>39</v>
      </c>
    </row>
    <row r="195" spans="1:19" ht="15">
      <c r="D195" s="13" t="s">
        <v>23</v>
      </c>
      <c r="E195" s="14">
        <v>0</v>
      </c>
      <c r="F195" s="14">
        <v>20</v>
      </c>
      <c r="G195" s="14">
        <v>8</v>
      </c>
      <c r="H195" s="14">
        <v>0</v>
      </c>
      <c r="I195" s="14">
        <v>0</v>
      </c>
      <c r="J195" s="14">
        <v>2</v>
      </c>
      <c r="K195" s="14">
        <v>0</v>
      </c>
      <c r="L195" s="14">
        <v>0</v>
      </c>
      <c r="M195" s="14">
        <v>3</v>
      </c>
      <c r="N195" s="14">
        <v>1</v>
      </c>
      <c r="O195" s="14">
        <v>3</v>
      </c>
      <c r="P195" s="14">
        <v>2</v>
      </c>
      <c r="Q195" s="14">
        <v>0</v>
      </c>
      <c r="R195" s="14">
        <v>39</v>
      </c>
      <c r="S195" s="4">
        <f>R195*G190</f>
        <v>2059.1999999999998</v>
      </c>
    </row>
    <row r="198" spans="1:19" s="6" customFormat="1" ht="99.95" customHeight="1">
      <c r="A198" s="5" t="s">
        <v>0</v>
      </c>
      <c r="B198" s="5" t="s">
        <v>75</v>
      </c>
      <c r="C198" s="5"/>
      <c r="D198" s="6" t="s">
        <v>2</v>
      </c>
      <c r="E198" s="27"/>
      <c r="F198" s="27"/>
      <c r="G198" s="7">
        <v>55.2</v>
      </c>
      <c r="H198" s="8">
        <f>G198*18%</f>
        <v>9.9359999999999999</v>
      </c>
      <c r="I198" s="9"/>
      <c r="J198" s="9"/>
      <c r="K198" s="9" t="s">
        <v>136</v>
      </c>
      <c r="L198" s="9"/>
      <c r="M198" s="9"/>
      <c r="N198" s="9"/>
      <c r="O198" s="9"/>
      <c r="P198" s="9"/>
      <c r="Q198" s="9"/>
      <c r="R198" s="9"/>
      <c r="S198" s="2"/>
    </row>
    <row r="199" spans="1:19">
      <c r="A199" s="2" t="s">
        <v>3</v>
      </c>
      <c r="B199" s="2" t="s">
        <v>76</v>
      </c>
    </row>
    <row r="200" spans="1:19">
      <c r="A200" s="2" t="s">
        <v>5</v>
      </c>
      <c r="B200" s="2" t="s">
        <v>6</v>
      </c>
    </row>
    <row r="201" spans="1:19">
      <c r="D201" s="2" t="s">
        <v>7</v>
      </c>
      <c r="E201" s="10" t="s">
        <v>8</v>
      </c>
      <c r="F201" s="10" t="s">
        <v>9</v>
      </c>
      <c r="G201" s="10" t="s">
        <v>10</v>
      </c>
      <c r="H201" s="11" t="s">
        <v>11</v>
      </c>
      <c r="I201" s="11" t="s">
        <v>12</v>
      </c>
      <c r="J201" s="11" t="s">
        <v>13</v>
      </c>
      <c r="K201" s="11" t="s">
        <v>14</v>
      </c>
      <c r="L201" s="11" t="s">
        <v>15</v>
      </c>
      <c r="M201" s="11" t="s">
        <v>16</v>
      </c>
      <c r="N201" s="12" t="s">
        <v>17</v>
      </c>
      <c r="O201" s="12" t="s">
        <v>18</v>
      </c>
      <c r="P201" s="12" t="s">
        <v>19</v>
      </c>
      <c r="Q201" s="12" t="s">
        <v>20</v>
      </c>
      <c r="R201" s="3" t="s">
        <v>21</v>
      </c>
    </row>
    <row r="202" spans="1:19" ht="15">
      <c r="A202" s="2">
        <v>1</v>
      </c>
      <c r="B202" s="2" t="s">
        <v>22</v>
      </c>
      <c r="E202" s="15">
        <v>0</v>
      </c>
      <c r="F202" s="15">
        <v>18</v>
      </c>
      <c r="G202" s="15">
        <v>11</v>
      </c>
      <c r="H202" s="15">
        <v>7</v>
      </c>
      <c r="I202" s="15">
        <v>0</v>
      </c>
      <c r="J202" s="15">
        <v>5</v>
      </c>
      <c r="K202" s="15">
        <v>0</v>
      </c>
      <c r="L202" s="15">
        <v>6</v>
      </c>
      <c r="M202" s="15">
        <v>8</v>
      </c>
      <c r="N202" s="15">
        <v>10</v>
      </c>
      <c r="O202" s="15">
        <v>10</v>
      </c>
      <c r="P202" s="15">
        <v>3</v>
      </c>
      <c r="Q202" s="15">
        <v>0</v>
      </c>
      <c r="R202" s="14">
        <v>78</v>
      </c>
    </row>
    <row r="203" spans="1:19" ht="15">
      <c r="D203" s="13" t="s">
        <v>23</v>
      </c>
      <c r="E203" s="14">
        <v>0</v>
      </c>
      <c r="F203" s="14">
        <v>18</v>
      </c>
      <c r="G203" s="14">
        <v>11</v>
      </c>
      <c r="H203" s="14">
        <v>7</v>
      </c>
      <c r="I203" s="14">
        <v>0</v>
      </c>
      <c r="J203" s="14">
        <v>5</v>
      </c>
      <c r="K203" s="14">
        <v>0</v>
      </c>
      <c r="L203" s="14">
        <v>6</v>
      </c>
      <c r="M203" s="14">
        <v>8</v>
      </c>
      <c r="N203" s="14">
        <v>10</v>
      </c>
      <c r="O203" s="14">
        <v>10</v>
      </c>
      <c r="P203" s="14">
        <v>3</v>
      </c>
      <c r="Q203" s="14">
        <v>0</v>
      </c>
      <c r="R203" s="14">
        <v>78</v>
      </c>
      <c r="S203" s="4">
        <f>R203*G198</f>
        <v>4305.6000000000004</v>
      </c>
    </row>
    <row r="206" spans="1:19" s="6" customFormat="1" ht="99.95" customHeight="1">
      <c r="A206" s="5" t="s">
        <v>0</v>
      </c>
      <c r="B206" s="5" t="s">
        <v>77</v>
      </c>
      <c r="C206" s="5"/>
      <c r="D206" s="6" t="s">
        <v>2</v>
      </c>
      <c r="E206" s="27"/>
      <c r="F206" s="27"/>
      <c r="G206" s="7">
        <v>56.4</v>
      </c>
      <c r="H206" s="8">
        <f>G206*18%</f>
        <v>10.151999999999999</v>
      </c>
      <c r="I206" s="9"/>
      <c r="J206" s="9"/>
      <c r="K206" s="9" t="s">
        <v>136</v>
      </c>
      <c r="L206" s="9"/>
      <c r="M206" s="9"/>
      <c r="N206" s="9"/>
      <c r="O206" s="9"/>
      <c r="P206" s="9"/>
      <c r="Q206" s="9"/>
      <c r="R206" s="9"/>
      <c r="S206" s="2"/>
    </row>
    <row r="207" spans="1:19">
      <c r="A207" s="2" t="s">
        <v>3</v>
      </c>
      <c r="B207" s="2" t="s">
        <v>78</v>
      </c>
    </row>
    <row r="208" spans="1:19">
      <c r="A208" s="2" t="s">
        <v>5</v>
      </c>
      <c r="B208" s="2" t="s">
        <v>6</v>
      </c>
    </row>
    <row r="209" spans="1:19">
      <c r="D209" s="2" t="s">
        <v>7</v>
      </c>
      <c r="E209" s="10" t="s">
        <v>8</v>
      </c>
      <c r="F209" s="10" t="s">
        <v>9</v>
      </c>
      <c r="G209" s="10" t="s">
        <v>10</v>
      </c>
      <c r="H209" s="11" t="s">
        <v>11</v>
      </c>
      <c r="I209" s="11" t="s">
        <v>12</v>
      </c>
      <c r="J209" s="11" t="s">
        <v>13</v>
      </c>
      <c r="K209" s="11" t="s">
        <v>14</v>
      </c>
      <c r="L209" s="11" t="s">
        <v>15</v>
      </c>
      <c r="M209" s="11" t="s">
        <v>16</v>
      </c>
      <c r="N209" s="12" t="s">
        <v>17</v>
      </c>
      <c r="O209" s="12" t="s">
        <v>18</v>
      </c>
      <c r="P209" s="12" t="s">
        <v>19</v>
      </c>
      <c r="Q209" s="12" t="s">
        <v>20</v>
      </c>
      <c r="R209" s="3" t="s">
        <v>21</v>
      </c>
    </row>
    <row r="210" spans="1:19" ht="15">
      <c r="A210" s="2">
        <v>15</v>
      </c>
      <c r="B210" s="2" t="s">
        <v>79</v>
      </c>
      <c r="E210" s="15">
        <v>0</v>
      </c>
      <c r="F210" s="15">
        <v>32</v>
      </c>
      <c r="G210" s="15">
        <v>27</v>
      </c>
      <c r="H210" s="15">
        <v>32</v>
      </c>
      <c r="I210" s="15">
        <v>0</v>
      </c>
      <c r="J210" s="15">
        <v>31</v>
      </c>
      <c r="K210" s="15">
        <v>0</v>
      </c>
      <c r="L210" s="15">
        <v>24</v>
      </c>
      <c r="M210" s="15">
        <v>11</v>
      </c>
      <c r="N210" s="15">
        <v>23</v>
      </c>
      <c r="O210" s="15">
        <v>23</v>
      </c>
      <c r="P210" s="15">
        <v>16</v>
      </c>
      <c r="Q210" s="15">
        <v>0</v>
      </c>
      <c r="R210" s="14">
        <v>219</v>
      </c>
    </row>
    <row r="211" spans="1:19" ht="15">
      <c r="D211" s="13" t="s">
        <v>23</v>
      </c>
      <c r="E211" s="14">
        <v>0</v>
      </c>
      <c r="F211" s="14">
        <v>32</v>
      </c>
      <c r="G211" s="14">
        <v>27</v>
      </c>
      <c r="H211" s="14">
        <v>32</v>
      </c>
      <c r="I211" s="14">
        <v>0</v>
      </c>
      <c r="J211" s="14">
        <v>31</v>
      </c>
      <c r="K211" s="14">
        <v>0</v>
      </c>
      <c r="L211" s="14">
        <v>24</v>
      </c>
      <c r="M211" s="14">
        <v>11</v>
      </c>
      <c r="N211" s="14">
        <v>23</v>
      </c>
      <c r="O211" s="14">
        <v>23</v>
      </c>
      <c r="P211" s="14">
        <v>16</v>
      </c>
      <c r="Q211" s="14">
        <v>0</v>
      </c>
      <c r="R211" s="14">
        <v>219</v>
      </c>
      <c r="S211" s="4">
        <f>R211*G206</f>
        <v>12351.6</v>
      </c>
    </row>
    <row r="214" spans="1:19" s="6" customFormat="1" ht="99.95" customHeight="1">
      <c r="A214" s="5" t="s">
        <v>0</v>
      </c>
      <c r="B214" s="5" t="s">
        <v>80</v>
      </c>
      <c r="C214" s="5"/>
      <c r="D214" s="6" t="s">
        <v>2</v>
      </c>
      <c r="E214" s="27"/>
      <c r="F214" s="27"/>
      <c r="G214" s="7">
        <v>58.8</v>
      </c>
      <c r="H214" s="8">
        <f>G214*18%</f>
        <v>10.584</v>
      </c>
      <c r="I214" s="9"/>
      <c r="J214" s="9"/>
      <c r="K214" s="9" t="s">
        <v>136</v>
      </c>
      <c r="L214" s="9"/>
      <c r="M214" s="9"/>
      <c r="N214" s="9"/>
      <c r="O214" s="9"/>
      <c r="P214" s="9"/>
      <c r="Q214" s="9"/>
      <c r="R214" s="9"/>
      <c r="S214" s="2"/>
    </row>
    <row r="215" spans="1:19">
      <c r="A215" s="2" t="s">
        <v>3</v>
      </c>
      <c r="B215" s="2" t="s">
        <v>81</v>
      </c>
    </row>
    <row r="216" spans="1:19">
      <c r="A216" s="2" t="s">
        <v>5</v>
      </c>
      <c r="B216" s="2" t="s">
        <v>6</v>
      </c>
    </row>
    <row r="217" spans="1:19">
      <c r="D217" s="2" t="s">
        <v>7</v>
      </c>
      <c r="E217" s="10" t="s">
        <v>8</v>
      </c>
      <c r="F217" s="10" t="s">
        <v>9</v>
      </c>
      <c r="G217" s="10" t="s">
        <v>10</v>
      </c>
      <c r="H217" s="11" t="s">
        <v>11</v>
      </c>
      <c r="I217" s="11" t="s">
        <v>12</v>
      </c>
      <c r="J217" s="11" t="s">
        <v>13</v>
      </c>
      <c r="K217" s="11" t="s">
        <v>14</v>
      </c>
      <c r="L217" s="11" t="s">
        <v>15</v>
      </c>
      <c r="M217" s="11" t="s">
        <v>16</v>
      </c>
      <c r="N217" s="12" t="s">
        <v>17</v>
      </c>
      <c r="O217" s="12" t="s">
        <v>18</v>
      </c>
      <c r="P217" s="12" t="s">
        <v>19</v>
      </c>
      <c r="Q217" s="12" t="s">
        <v>20</v>
      </c>
      <c r="R217" s="3" t="s">
        <v>21</v>
      </c>
    </row>
    <row r="218" spans="1:19" ht="15">
      <c r="A218" s="2">
        <v>69</v>
      </c>
      <c r="B218" s="2" t="s">
        <v>37</v>
      </c>
      <c r="E218" s="15">
        <v>0</v>
      </c>
      <c r="F218" s="15">
        <v>29</v>
      </c>
      <c r="G218" s="15">
        <v>30</v>
      </c>
      <c r="H218" s="15">
        <v>32</v>
      </c>
      <c r="I218" s="15">
        <v>0</v>
      </c>
      <c r="J218" s="15">
        <v>35</v>
      </c>
      <c r="K218" s="15">
        <v>0</v>
      </c>
      <c r="L218" s="15">
        <v>27</v>
      </c>
      <c r="M218" s="15">
        <v>28</v>
      </c>
      <c r="N218" s="15">
        <v>28</v>
      </c>
      <c r="O218" s="15">
        <v>23</v>
      </c>
      <c r="P218" s="15">
        <v>12</v>
      </c>
      <c r="Q218" s="15">
        <v>0</v>
      </c>
      <c r="R218" s="14">
        <v>244</v>
      </c>
    </row>
    <row r="219" spans="1:19" ht="15">
      <c r="D219" s="13" t="s">
        <v>23</v>
      </c>
      <c r="E219" s="14">
        <v>0</v>
      </c>
      <c r="F219" s="14">
        <v>29</v>
      </c>
      <c r="G219" s="14">
        <v>30</v>
      </c>
      <c r="H219" s="14">
        <v>32</v>
      </c>
      <c r="I219" s="14">
        <v>0</v>
      </c>
      <c r="J219" s="14">
        <v>35</v>
      </c>
      <c r="K219" s="14">
        <v>0</v>
      </c>
      <c r="L219" s="14">
        <v>27</v>
      </c>
      <c r="M219" s="14">
        <v>28</v>
      </c>
      <c r="N219" s="14">
        <v>28</v>
      </c>
      <c r="O219" s="14">
        <v>23</v>
      </c>
      <c r="P219" s="14">
        <v>12</v>
      </c>
      <c r="Q219" s="14">
        <v>0</v>
      </c>
      <c r="R219" s="14">
        <v>244</v>
      </c>
      <c r="S219" s="4">
        <f>R219*G214</f>
        <v>14347.199999999999</v>
      </c>
    </row>
    <row r="222" spans="1:19" s="6" customFormat="1" ht="99.95" customHeight="1">
      <c r="A222" s="5" t="s">
        <v>0</v>
      </c>
      <c r="B222" s="5" t="s">
        <v>82</v>
      </c>
      <c r="C222" s="5"/>
      <c r="D222" s="6" t="s">
        <v>2</v>
      </c>
      <c r="E222" s="27"/>
      <c r="F222" s="27"/>
      <c r="G222" s="7">
        <v>54</v>
      </c>
      <c r="H222" s="8">
        <f>G222*18%</f>
        <v>9.7199999999999989</v>
      </c>
      <c r="I222" s="9"/>
      <c r="J222" s="9"/>
      <c r="K222" s="9" t="s">
        <v>136</v>
      </c>
      <c r="L222" s="9"/>
      <c r="M222" s="9"/>
      <c r="N222" s="9"/>
      <c r="O222" s="9"/>
      <c r="P222" s="9"/>
      <c r="Q222" s="9"/>
      <c r="R222" s="9"/>
      <c r="S222" s="2"/>
    </row>
    <row r="223" spans="1:19">
      <c r="A223" s="2" t="s">
        <v>3</v>
      </c>
      <c r="B223" s="2" t="s">
        <v>83</v>
      </c>
    </row>
    <row r="224" spans="1:19">
      <c r="A224" s="2" t="s">
        <v>5</v>
      </c>
      <c r="B224" s="2" t="s">
        <v>6</v>
      </c>
    </row>
    <row r="225" spans="1:19">
      <c r="D225" s="2" t="s">
        <v>7</v>
      </c>
      <c r="E225" s="10" t="s">
        <v>8</v>
      </c>
      <c r="F225" s="10" t="s">
        <v>9</v>
      </c>
      <c r="G225" s="10" t="s">
        <v>10</v>
      </c>
      <c r="H225" s="11" t="s">
        <v>11</v>
      </c>
      <c r="I225" s="11" t="s">
        <v>12</v>
      </c>
      <c r="J225" s="11" t="s">
        <v>13</v>
      </c>
      <c r="K225" s="11" t="s">
        <v>14</v>
      </c>
      <c r="L225" s="11" t="s">
        <v>15</v>
      </c>
      <c r="M225" s="11" t="s">
        <v>16</v>
      </c>
      <c r="N225" s="12" t="s">
        <v>17</v>
      </c>
      <c r="O225" s="12" t="s">
        <v>18</v>
      </c>
      <c r="P225" s="12" t="s">
        <v>19</v>
      </c>
      <c r="Q225" s="12" t="s">
        <v>20</v>
      </c>
      <c r="R225" s="3" t="s">
        <v>21</v>
      </c>
    </row>
    <row r="226" spans="1:19" ht="15">
      <c r="A226" s="2">
        <v>6</v>
      </c>
      <c r="B226" s="2" t="s">
        <v>40</v>
      </c>
      <c r="E226" s="15">
        <v>0</v>
      </c>
      <c r="F226" s="15">
        <v>22</v>
      </c>
      <c r="G226" s="15">
        <v>19</v>
      </c>
      <c r="H226" s="15">
        <v>14</v>
      </c>
      <c r="I226" s="15">
        <v>0</v>
      </c>
      <c r="J226" s="15">
        <v>14</v>
      </c>
      <c r="K226" s="15">
        <v>0</v>
      </c>
      <c r="L226" s="15">
        <v>9</v>
      </c>
      <c r="M226" s="15">
        <v>4</v>
      </c>
      <c r="N226" s="15">
        <v>8</v>
      </c>
      <c r="O226" s="15">
        <v>8</v>
      </c>
      <c r="P226" s="15">
        <v>10</v>
      </c>
      <c r="Q226" s="15">
        <v>0</v>
      </c>
      <c r="R226" s="14">
        <v>108</v>
      </c>
    </row>
    <row r="227" spans="1:19" ht="15">
      <c r="D227" s="13" t="s">
        <v>23</v>
      </c>
      <c r="E227" s="14">
        <v>0</v>
      </c>
      <c r="F227" s="14">
        <v>22</v>
      </c>
      <c r="G227" s="14">
        <v>19</v>
      </c>
      <c r="H227" s="14">
        <v>14</v>
      </c>
      <c r="I227" s="14">
        <v>0</v>
      </c>
      <c r="J227" s="14">
        <v>14</v>
      </c>
      <c r="K227" s="14">
        <v>0</v>
      </c>
      <c r="L227" s="14">
        <v>9</v>
      </c>
      <c r="M227" s="14">
        <v>4</v>
      </c>
      <c r="N227" s="14">
        <v>8</v>
      </c>
      <c r="O227" s="14">
        <v>8</v>
      </c>
      <c r="P227" s="14">
        <v>10</v>
      </c>
      <c r="Q227" s="14">
        <v>0</v>
      </c>
      <c r="R227" s="14">
        <v>108</v>
      </c>
      <c r="S227" s="4">
        <f>R227*G222</f>
        <v>5832</v>
      </c>
    </row>
    <row r="230" spans="1:19" s="6" customFormat="1" ht="99.95" customHeight="1">
      <c r="A230" s="5" t="s">
        <v>0</v>
      </c>
      <c r="B230" s="5" t="s">
        <v>84</v>
      </c>
      <c r="C230" s="5"/>
      <c r="D230" s="6" t="s">
        <v>2</v>
      </c>
      <c r="E230" s="27"/>
      <c r="F230" s="27"/>
      <c r="G230" s="7">
        <v>57.6</v>
      </c>
      <c r="H230" s="8">
        <f>G230*18%</f>
        <v>10.368</v>
      </c>
      <c r="I230" s="9"/>
      <c r="J230" s="9"/>
      <c r="K230" s="9" t="s">
        <v>136</v>
      </c>
      <c r="L230" s="9"/>
      <c r="M230" s="9"/>
      <c r="N230" s="9"/>
      <c r="O230" s="9"/>
      <c r="P230" s="9"/>
      <c r="Q230" s="9"/>
      <c r="R230" s="9"/>
      <c r="S230" s="2"/>
    </row>
    <row r="231" spans="1:19">
      <c r="A231" s="2" t="s">
        <v>3</v>
      </c>
      <c r="B231" s="2" t="s">
        <v>85</v>
      </c>
    </row>
    <row r="232" spans="1:19">
      <c r="A232" s="2" t="s">
        <v>5</v>
      </c>
      <c r="B232" s="2" t="s">
        <v>6</v>
      </c>
    </row>
    <row r="233" spans="1:19">
      <c r="D233" s="2" t="s">
        <v>7</v>
      </c>
      <c r="E233" s="10" t="s">
        <v>8</v>
      </c>
      <c r="F233" s="10" t="s">
        <v>9</v>
      </c>
      <c r="G233" s="10" t="s">
        <v>10</v>
      </c>
      <c r="H233" s="11" t="s">
        <v>11</v>
      </c>
      <c r="I233" s="11" t="s">
        <v>12</v>
      </c>
      <c r="J233" s="11" t="s">
        <v>13</v>
      </c>
      <c r="K233" s="11" t="s">
        <v>14</v>
      </c>
      <c r="L233" s="11" t="s">
        <v>15</v>
      </c>
      <c r="M233" s="11" t="s">
        <v>16</v>
      </c>
      <c r="N233" s="12" t="s">
        <v>17</v>
      </c>
      <c r="O233" s="12" t="s">
        <v>18</v>
      </c>
      <c r="P233" s="12" t="s">
        <v>19</v>
      </c>
      <c r="Q233" s="12" t="s">
        <v>20</v>
      </c>
      <c r="R233" s="3" t="s">
        <v>21</v>
      </c>
    </row>
    <row r="234" spans="1:19" ht="15">
      <c r="A234" s="2">
        <v>1</v>
      </c>
      <c r="B234" s="2" t="s">
        <v>22</v>
      </c>
      <c r="E234" s="15">
        <v>0</v>
      </c>
      <c r="F234" s="15">
        <v>20</v>
      </c>
      <c r="G234" s="15">
        <v>12</v>
      </c>
      <c r="H234" s="15">
        <v>12</v>
      </c>
      <c r="I234" s="15">
        <v>0</v>
      </c>
      <c r="J234" s="15">
        <v>10</v>
      </c>
      <c r="K234" s="15">
        <v>0</v>
      </c>
      <c r="L234" s="15">
        <v>16</v>
      </c>
      <c r="M234" s="15">
        <v>15</v>
      </c>
      <c r="N234" s="15">
        <v>8</v>
      </c>
      <c r="O234" s="15">
        <v>9</v>
      </c>
      <c r="P234" s="15">
        <v>0</v>
      </c>
      <c r="Q234" s="15">
        <v>0</v>
      </c>
      <c r="R234" s="14">
        <v>102</v>
      </c>
    </row>
    <row r="235" spans="1:19" ht="15">
      <c r="D235" s="13" t="s">
        <v>23</v>
      </c>
      <c r="E235" s="14">
        <v>0</v>
      </c>
      <c r="F235" s="14">
        <v>20</v>
      </c>
      <c r="G235" s="14">
        <v>12</v>
      </c>
      <c r="H235" s="14">
        <v>12</v>
      </c>
      <c r="I235" s="14">
        <v>0</v>
      </c>
      <c r="J235" s="14">
        <v>10</v>
      </c>
      <c r="K235" s="14">
        <v>0</v>
      </c>
      <c r="L235" s="14">
        <v>16</v>
      </c>
      <c r="M235" s="14">
        <v>15</v>
      </c>
      <c r="N235" s="14">
        <v>8</v>
      </c>
      <c r="O235" s="14">
        <v>9</v>
      </c>
      <c r="P235" s="14">
        <v>0</v>
      </c>
      <c r="Q235" s="14">
        <v>0</v>
      </c>
      <c r="R235" s="14">
        <v>102</v>
      </c>
      <c r="S235" s="4">
        <f>R235*G230</f>
        <v>5875.2</v>
      </c>
    </row>
    <row r="238" spans="1:19" s="6" customFormat="1" ht="99.95" customHeight="1">
      <c r="A238" s="5" t="s">
        <v>0</v>
      </c>
      <c r="B238" s="5" t="s">
        <v>86</v>
      </c>
      <c r="C238" s="5"/>
      <c r="D238" s="6" t="s">
        <v>2</v>
      </c>
      <c r="E238" s="27"/>
      <c r="F238" s="27"/>
      <c r="G238" s="7">
        <v>58.8</v>
      </c>
      <c r="H238" s="8">
        <f>G238*18%</f>
        <v>10.584</v>
      </c>
      <c r="I238" s="9"/>
      <c r="J238" s="9"/>
      <c r="K238" s="9" t="s">
        <v>136</v>
      </c>
      <c r="L238" s="9"/>
      <c r="M238" s="9"/>
      <c r="N238" s="9"/>
      <c r="O238" s="9"/>
      <c r="P238" s="9"/>
      <c r="Q238" s="9"/>
      <c r="R238" s="9"/>
      <c r="S238" s="2"/>
    </row>
    <row r="239" spans="1:19">
      <c r="A239" s="2" t="s">
        <v>3</v>
      </c>
      <c r="B239" s="2" t="s">
        <v>87</v>
      </c>
    </row>
    <row r="240" spans="1:19">
      <c r="A240" s="2" t="s">
        <v>5</v>
      </c>
      <c r="B240" s="2" t="s">
        <v>6</v>
      </c>
    </row>
    <row r="241" spans="1:19">
      <c r="D241" s="2" t="s">
        <v>7</v>
      </c>
      <c r="E241" s="10" t="s">
        <v>8</v>
      </c>
      <c r="F241" s="10" t="s">
        <v>9</v>
      </c>
      <c r="G241" s="10" t="s">
        <v>10</v>
      </c>
      <c r="H241" s="11" t="s">
        <v>11</v>
      </c>
      <c r="I241" s="11" t="s">
        <v>12</v>
      </c>
      <c r="J241" s="11" t="s">
        <v>13</v>
      </c>
      <c r="K241" s="11" t="s">
        <v>14</v>
      </c>
      <c r="L241" s="11" t="s">
        <v>15</v>
      </c>
      <c r="M241" s="11" t="s">
        <v>16</v>
      </c>
      <c r="N241" s="12" t="s">
        <v>17</v>
      </c>
      <c r="O241" s="12" t="s">
        <v>18</v>
      </c>
      <c r="P241" s="12" t="s">
        <v>19</v>
      </c>
      <c r="Q241" s="12" t="s">
        <v>20</v>
      </c>
      <c r="R241" s="3" t="s">
        <v>21</v>
      </c>
    </row>
    <row r="242" spans="1:19" ht="15">
      <c r="A242" s="2">
        <v>1</v>
      </c>
      <c r="B242" s="2" t="s">
        <v>22</v>
      </c>
      <c r="E242" s="15">
        <v>0</v>
      </c>
      <c r="F242" s="15">
        <v>18</v>
      </c>
      <c r="G242" s="15">
        <v>16</v>
      </c>
      <c r="H242" s="15">
        <v>5</v>
      </c>
      <c r="I242" s="15">
        <v>0</v>
      </c>
      <c r="J242" s="15">
        <v>9</v>
      </c>
      <c r="K242" s="15">
        <v>0</v>
      </c>
      <c r="L242" s="15">
        <v>13</v>
      </c>
      <c r="M242" s="15">
        <v>8</v>
      </c>
      <c r="N242" s="15">
        <v>5</v>
      </c>
      <c r="O242" s="15">
        <v>0</v>
      </c>
      <c r="P242" s="15">
        <v>2</v>
      </c>
      <c r="Q242" s="15">
        <v>0</v>
      </c>
      <c r="R242" s="14">
        <v>76</v>
      </c>
    </row>
    <row r="243" spans="1:19" ht="15">
      <c r="D243" s="13" t="s">
        <v>23</v>
      </c>
      <c r="E243" s="14">
        <v>0</v>
      </c>
      <c r="F243" s="14">
        <v>18</v>
      </c>
      <c r="G243" s="14">
        <v>16</v>
      </c>
      <c r="H243" s="14">
        <v>5</v>
      </c>
      <c r="I243" s="14">
        <v>0</v>
      </c>
      <c r="J243" s="14">
        <v>9</v>
      </c>
      <c r="K243" s="14">
        <v>0</v>
      </c>
      <c r="L243" s="14">
        <v>13</v>
      </c>
      <c r="M243" s="14">
        <v>8</v>
      </c>
      <c r="N243" s="14">
        <v>5</v>
      </c>
      <c r="O243" s="14">
        <v>0</v>
      </c>
      <c r="P243" s="14">
        <v>2</v>
      </c>
      <c r="Q243" s="14">
        <v>0</v>
      </c>
      <c r="R243" s="14">
        <v>76</v>
      </c>
      <c r="S243" s="4">
        <f>R243*G238</f>
        <v>4468.8</v>
      </c>
    </row>
    <row r="246" spans="1:19" s="6" customFormat="1" ht="99.95" customHeight="1">
      <c r="A246" s="5" t="s">
        <v>0</v>
      </c>
      <c r="B246" s="5" t="s">
        <v>88</v>
      </c>
      <c r="C246" s="5"/>
      <c r="D246" s="6" t="s">
        <v>2</v>
      </c>
      <c r="E246" s="27"/>
      <c r="F246" s="27"/>
      <c r="G246" s="7">
        <v>50.4</v>
      </c>
      <c r="H246" s="8">
        <f>G246*18%</f>
        <v>9.0719999999999992</v>
      </c>
      <c r="I246" s="9"/>
      <c r="J246" s="9"/>
      <c r="K246" s="9" t="s">
        <v>136</v>
      </c>
      <c r="L246" s="9"/>
      <c r="M246" s="9"/>
      <c r="N246" s="9"/>
      <c r="O246" s="9"/>
      <c r="P246" s="9"/>
      <c r="Q246" s="9"/>
      <c r="R246" s="9"/>
      <c r="S246" s="2"/>
    </row>
    <row r="247" spans="1:19">
      <c r="A247" s="2" t="s">
        <v>3</v>
      </c>
      <c r="B247" s="2" t="s">
        <v>89</v>
      </c>
    </row>
    <row r="248" spans="1:19">
      <c r="A248" s="2" t="s">
        <v>5</v>
      </c>
      <c r="B248" s="2" t="s">
        <v>6</v>
      </c>
    </row>
    <row r="249" spans="1:19">
      <c r="D249" s="2" t="s">
        <v>7</v>
      </c>
      <c r="E249" s="10" t="s">
        <v>8</v>
      </c>
      <c r="F249" s="10" t="s">
        <v>9</v>
      </c>
      <c r="G249" s="10" t="s">
        <v>10</v>
      </c>
      <c r="H249" s="11" t="s">
        <v>11</v>
      </c>
      <c r="I249" s="11" t="s">
        <v>12</v>
      </c>
      <c r="J249" s="11" t="s">
        <v>13</v>
      </c>
      <c r="K249" s="11" t="s">
        <v>14</v>
      </c>
      <c r="L249" s="11" t="s">
        <v>15</v>
      </c>
      <c r="M249" s="11" t="s">
        <v>16</v>
      </c>
      <c r="N249" s="12" t="s">
        <v>17</v>
      </c>
      <c r="O249" s="12" t="s">
        <v>18</v>
      </c>
      <c r="P249" s="12" t="s">
        <v>19</v>
      </c>
      <c r="Q249" s="12" t="s">
        <v>20</v>
      </c>
      <c r="R249" s="3" t="s">
        <v>21</v>
      </c>
    </row>
    <row r="250" spans="1:19" ht="15">
      <c r="A250" s="2">
        <v>1</v>
      </c>
      <c r="B250" s="2" t="s">
        <v>22</v>
      </c>
      <c r="E250" s="15">
        <v>0</v>
      </c>
      <c r="F250" s="15">
        <v>0</v>
      </c>
      <c r="G250" s="15">
        <v>1</v>
      </c>
      <c r="H250" s="15">
        <v>0</v>
      </c>
      <c r="I250" s="15">
        <v>0</v>
      </c>
      <c r="J250" s="15">
        <v>1</v>
      </c>
      <c r="K250" s="15">
        <v>0</v>
      </c>
      <c r="L250" s="15">
        <v>1</v>
      </c>
      <c r="M250" s="15">
        <v>0</v>
      </c>
      <c r="N250" s="15">
        <v>1</v>
      </c>
      <c r="O250" s="15">
        <v>1</v>
      </c>
      <c r="P250" s="15">
        <v>0</v>
      </c>
      <c r="Q250" s="15">
        <v>0</v>
      </c>
      <c r="R250" s="14">
        <v>5</v>
      </c>
    </row>
    <row r="251" spans="1:19" ht="15">
      <c r="D251" s="13" t="s">
        <v>23</v>
      </c>
      <c r="E251" s="14">
        <v>0</v>
      </c>
      <c r="F251" s="14">
        <v>0</v>
      </c>
      <c r="G251" s="14">
        <v>1</v>
      </c>
      <c r="H251" s="14">
        <v>0</v>
      </c>
      <c r="I251" s="14">
        <v>0</v>
      </c>
      <c r="J251" s="14">
        <v>1</v>
      </c>
      <c r="K251" s="14">
        <v>0</v>
      </c>
      <c r="L251" s="14">
        <v>1</v>
      </c>
      <c r="M251" s="14">
        <v>0</v>
      </c>
      <c r="N251" s="14">
        <v>1</v>
      </c>
      <c r="O251" s="14">
        <v>1</v>
      </c>
      <c r="P251" s="14">
        <v>0</v>
      </c>
      <c r="Q251" s="14">
        <v>0</v>
      </c>
      <c r="R251" s="14">
        <v>5</v>
      </c>
      <c r="S251" s="4">
        <f>R251*G246</f>
        <v>252</v>
      </c>
    </row>
    <row r="253" spans="1:19" ht="15">
      <c r="B253" s="13"/>
      <c r="C253" s="13"/>
      <c r="E253" s="14"/>
      <c r="F253" s="14"/>
      <c r="G253" s="14"/>
      <c r="H253" s="14"/>
      <c r="I253" s="14">
        <v>0</v>
      </c>
      <c r="J253" s="14">
        <v>112</v>
      </c>
      <c r="K253" s="14">
        <v>0</v>
      </c>
      <c r="L253" s="14">
        <v>100</v>
      </c>
      <c r="M253" s="14">
        <v>87</v>
      </c>
      <c r="N253" s="14">
        <v>93</v>
      </c>
      <c r="O253" s="14">
        <v>85</v>
      </c>
      <c r="P253" s="14">
        <v>45</v>
      </c>
      <c r="Q253" s="14">
        <v>0</v>
      </c>
      <c r="R253" s="14"/>
      <c r="S253" s="4"/>
    </row>
    <row r="255" spans="1:19" ht="15">
      <c r="A255" s="18"/>
      <c r="B255" s="18"/>
      <c r="C255" s="18"/>
      <c r="D255" s="18"/>
      <c r="E255" s="19"/>
      <c r="F255" s="19"/>
      <c r="G255" s="19"/>
      <c r="H255" s="19"/>
      <c r="I255" s="1"/>
      <c r="J255" s="1"/>
      <c r="K255" s="1"/>
      <c r="L255" s="1"/>
      <c r="M255" s="1"/>
      <c r="N255" s="1"/>
      <c r="O255" s="1"/>
      <c r="P255" s="1"/>
      <c r="Q255" s="1"/>
      <c r="R255" s="19"/>
    </row>
    <row r="258" spans="1:19" s="6" customFormat="1" ht="99.95" customHeight="1">
      <c r="A258" s="5" t="s">
        <v>0</v>
      </c>
      <c r="B258" s="5" t="s">
        <v>90</v>
      </c>
      <c r="C258" s="5"/>
      <c r="D258" s="6" t="s">
        <v>2</v>
      </c>
      <c r="E258" s="27"/>
      <c r="F258" s="27"/>
      <c r="G258" s="7">
        <v>114</v>
      </c>
      <c r="H258" s="8">
        <f>G258*18%</f>
        <v>20.52</v>
      </c>
      <c r="I258" s="9"/>
      <c r="J258" s="9"/>
      <c r="K258" s="9" t="s">
        <v>136</v>
      </c>
      <c r="L258" s="9"/>
      <c r="M258" s="9"/>
      <c r="N258" s="9"/>
      <c r="O258" s="9"/>
      <c r="P258" s="9"/>
      <c r="Q258" s="9"/>
      <c r="R258" s="9"/>
      <c r="S258" s="2"/>
    </row>
    <row r="259" spans="1:19">
      <c r="A259" s="2" t="s">
        <v>3</v>
      </c>
      <c r="B259" s="2" t="s">
        <v>91</v>
      </c>
    </row>
    <row r="260" spans="1:19">
      <c r="A260" s="2" t="s">
        <v>5</v>
      </c>
      <c r="B260" s="2" t="s">
        <v>6</v>
      </c>
    </row>
    <row r="261" spans="1:19">
      <c r="D261" s="2" t="s">
        <v>7</v>
      </c>
      <c r="E261" s="10" t="s">
        <v>8</v>
      </c>
      <c r="F261" s="10" t="s">
        <v>9</v>
      </c>
      <c r="G261" s="10" t="s">
        <v>10</v>
      </c>
      <c r="H261" s="11" t="s">
        <v>11</v>
      </c>
      <c r="I261" s="11" t="s">
        <v>12</v>
      </c>
      <c r="J261" s="11" t="s">
        <v>13</v>
      </c>
      <c r="K261" s="11" t="s">
        <v>14</v>
      </c>
      <c r="L261" s="11" t="s">
        <v>15</v>
      </c>
      <c r="M261" s="11" t="s">
        <v>16</v>
      </c>
      <c r="N261" s="12" t="s">
        <v>17</v>
      </c>
      <c r="O261" s="12" t="s">
        <v>18</v>
      </c>
      <c r="P261" s="12" t="s">
        <v>19</v>
      </c>
      <c r="Q261" s="12" t="s">
        <v>20</v>
      </c>
      <c r="R261" s="3" t="s">
        <v>21</v>
      </c>
    </row>
    <row r="262" spans="1:19" ht="15">
      <c r="A262" s="2">
        <v>1</v>
      </c>
      <c r="B262" s="2" t="s">
        <v>22</v>
      </c>
      <c r="E262" s="15">
        <v>0</v>
      </c>
      <c r="F262" s="15">
        <v>28</v>
      </c>
      <c r="G262" s="15">
        <v>16</v>
      </c>
      <c r="H262" s="15">
        <v>22</v>
      </c>
      <c r="I262" s="15">
        <v>0</v>
      </c>
      <c r="J262" s="15">
        <v>31</v>
      </c>
      <c r="K262" s="15">
        <v>0</v>
      </c>
      <c r="L262" s="15">
        <v>30</v>
      </c>
      <c r="M262" s="15">
        <v>34</v>
      </c>
      <c r="N262" s="15">
        <v>34</v>
      </c>
      <c r="O262" s="15">
        <v>37</v>
      </c>
      <c r="P262" s="15">
        <v>31</v>
      </c>
      <c r="Q262" s="15">
        <v>0</v>
      </c>
      <c r="R262" s="14">
        <v>263</v>
      </c>
    </row>
    <row r="263" spans="1:19" ht="15">
      <c r="D263" s="13" t="s">
        <v>23</v>
      </c>
      <c r="E263" s="14">
        <v>0</v>
      </c>
      <c r="F263" s="14">
        <v>28</v>
      </c>
      <c r="G263" s="14">
        <v>16</v>
      </c>
      <c r="H263" s="14">
        <v>22</v>
      </c>
      <c r="I263" s="14">
        <v>0</v>
      </c>
      <c r="J263" s="14">
        <v>31</v>
      </c>
      <c r="K263" s="14">
        <v>0</v>
      </c>
      <c r="L263" s="14">
        <v>30</v>
      </c>
      <c r="M263" s="14">
        <v>34</v>
      </c>
      <c r="N263" s="14">
        <v>34</v>
      </c>
      <c r="O263" s="14">
        <v>37</v>
      </c>
      <c r="P263" s="14">
        <v>31</v>
      </c>
      <c r="Q263" s="14">
        <v>0</v>
      </c>
      <c r="R263" s="14">
        <v>263</v>
      </c>
      <c r="S263" s="4">
        <f>R263*G258</f>
        <v>29982</v>
      </c>
    </row>
    <row r="266" spans="1:19" s="6" customFormat="1" ht="99.95" customHeight="1">
      <c r="A266" s="5" t="s">
        <v>0</v>
      </c>
      <c r="B266" s="5" t="s">
        <v>92</v>
      </c>
      <c r="C266" s="5"/>
      <c r="D266" s="6" t="s">
        <v>2</v>
      </c>
      <c r="E266" s="27"/>
      <c r="F266" s="27"/>
      <c r="G266" s="7">
        <v>116.4</v>
      </c>
      <c r="H266" s="8">
        <f>G266*18%</f>
        <v>20.952000000000002</v>
      </c>
      <c r="I266" s="9"/>
      <c r="J266" s="9"/>
      <c r="K266" s="9" t="s">
        <v>136</v>
      </c>
      <c r="L266" s="9"/>
      <c r="M266" s="9"/>
      <c r="N266" s="9"/>
      <c r="O266" s="9"/>
      <c r="P266" s="9"/>
      <c r="Q266" s="9"/>
      <c r="R266" s="9"/>
      <c r="S266" s="2"/>
    </row>
    <row r="267" spans="1:19">
      <c r="A267" s="2" t="s">
        <v>3</v>
      </c>
      <c r="B267" s="2" t="s">
        <v>93</v>
      </c>
    </row>
    <row r="268" spans="1:19">
      <c r="A268" s="2" t="s">
        <v>5</v>
      </c>
      <c r="B268" s="2" t="s">
        <v>6</v>
      </c>
    </row>
    <row r="269" spans="1:19">
      <c r="D269" s="2" t="s">
        <v>7</v>
      </c>
      <c r="E269" s="10" t="s">
        <v>8</v>
      </c>
      <c r="F269" s="10" t="s">
        <v>9</v>
      </c>
      <c r="G269" s="10" t="s">
        <v>10</v>
      </c>
      <c r="H269" s="11" t="s">
        <v>11</v>
      </c>
      <c r="I269" s="11" t="s">
        <v>12</v>
      </c>
      <c r="J269" s="11" t="s">
        <v>13</v>
      </c>
      <c r="K269" s="11" t="s">
        <v>14</v>
      </c>
      <c r="L269" s="11" t="s">
        <v>15</v>
      </c>
      <c r="M269" s="11" t="s">
        <v>16</v>
      </c>
      <c r="N269" s="12" t="s">
        <v>17</v>
      </c>
      <c r="O269" s="12" t="s">
        <v>18</v>
      </c>
      <c r="P269" s="12" t="s">
        <v>19</v>
      </c>
      <c r="Q269" s="12" t="s">
        <v>20</v>
      </c>
      <c r="R269" s="3" t="s">
        <v>21</v>
      </c>
    </row>
    <row r="270" spans="1:19" ht="15">
      <c r="A270" s="2">
        <v>69</v>
      </c>
      <c r="B270" s="2" t="s">
        <v>37</v>
      </c>
      <c r="E270" s="15">
        <v>0</v>
      </c>
      <c r="F270" s="15">
        <v>30</v>
      </c>
      <c r="G270" s="15">
        <v>23</v>
      </c>
      <c r="H270" s="15">
        <v>15</v>
      </c>
      <c r="I270" s="15">
        <v>0</v>
      </c>
      <c r="J270" s="15">
        <v>26</v>
      </c>
      <c r="K270" s="15">
        <v>0</v>
      </c>
      <c r="L270" s="15">
        <v>25</v>
      </c>
      <c r="M270" s="15">
        <v>29</v>
      </c>
      <c r="N270" s="15">
        <v>38</v>
      </c>
      <c r="O270" s="15">
        <v>37</v>
      </c>
      <c r="P270" s="15">
        <v>33</v>
      </c>
      <c r="Q270" s="15">
        <v>0</v>
      </c>
      <c r="R270" s="14">
        <v>256</v>
      </c>
    </row>
    <row r="271" spans="1:19" ht="15">
      <c r="D271" s="13" t="s">
        <v>23</v>
      </c>
      <c r="E271" s="14">
        <v>0</v>
      </c>
      <c r="F271" s="14">
        <v>30</v>
      </c>
      <c r="G271" s="14">
        <v>23</v>
      </c>
      <c r="H271" s="14">
        <v>15</v>
      </c>
      <c r="I271" s="14">
        <v>0</v>
      </c>
      <c r="J271" s="14">
        <v>26</v>
      </c>
      <c r="K271" s="14">
        <v>0</v>
      </c>
      <c r="L271" s="14">
        <v>25</v>
      </c>
      <c r="M271" s="14">
        <v>29</v>
      </c>
      <c r="N271" s="14">
        <v>38</v>
      </c>
      <c r="O271" s="14">
        <v>37</v>
      </c>
      <c r="P271" s="14">
        <v>33</v>
      </c>
      <c r="Q271" s="14">
        <v>0</v>
      </c>
      <c r="R271" s="14">
        <v>256</v>
      </c>
      <c r="S271" s="4">
        <f>R271*G266</f>
        <v>29798.400000000001</v>
      </c>
    </row>
    <row r="273" spans="1:19" ht="15">
      <c r="B273" s="13"/>
      <c r="C273" s="13"/>
      <c r="E273" s="14"/>
      <c r="F273" s="14"/>
      <c r="G273" s="14"/>
      <c r="H273" s="14"/>
      <c r="I273" s="14">
        <v>0</v>
      </c>
      <c r="J273" s="14">
        <v>57</v>
      </c>
      <c r="K273" s="14">
        <v>0</v>
      </c>
      <c r="L273" s="14">
        <v>55</v>
      </c>
      <c r="M273" s="14">
        <v>63</v>
      </c>
      <c r="N273" s="14">
        <v>72</v>
      </c>
      <c r="O273" s="14">
        <v>74</v>
      </c>
      <c r="P273" s="14">
        <v>64</v>
      </c>
      <c r="Q273" s="14">
        <v>0</v>
      </c>
      <c r="R273" s="14"/>
      <c r="S273" s="4"/>
    </row>
    <row r="275" spans="1:19" ht="15">
      <c r="A275" s="18"/>
      <c r="B275" s="18"/>
      <c r="C275" s="18"/>
      <c r="D275" s="18"/>
      <c r="E275" s="19"/>
      <c r="F275" s="19"/>
      <c r="G275" s="19"/>
      <c r="H275" s="19"/>
      <c r="I275" s="1"/>
      <c r="J275" s="1"/>
      <c r="K275" s="1"/>
      <c r="L275" s="1"/>
      <c r="M275" s="1"/>
      <c r="N275" s="1"/>
      <c r="O275" s="1"/>
      <c r="P275" s="1"/>
      <c r="Q275" s="1"/>
      <c r="R275" s="19"/>
    </row>
    <row r="278" spans="1:19" s="6" customFormat="1" ht="99.95" customHeight="1">
      <c r="A278" s="5" t="s">
        <v>0</v>
      </c>
      <c r="B278" s="5" t="s">
        <v>94</v>
      </c>
      <c r="C278" s="5"/>
      <c r="D278" s="6" t="s">
        <v>2</v>
      </c>
      <c r="E278" s="27"/>
      <c r="F278" s="27"/>
      <c r="G278" s="7">
        <v>102</v>
      </c>
      <c r="H278" s="8">
        <f>G278*18%</f>
        <v>18.36</v>
      </c>
      <c r="I278" s="9"/>
      <c r="J278" s="9"/>
      <c r="K278" s="9" t="s">
        <v>136</v>
      </c>
      <c r="L278" s="9"/>
      <c r="M278" s="9"/>
      <c r="N278" s="9"/>
      <c r="O278" s="9"/>
      <c r="P278" s="9"/>
      <c r="Q278" s="9"/>
      <c r="R278" s="9"/>
      <c r="S278" s="2"/>
    </row>
    <row r="279" spans="1:19">
      <c r="A279" s="2" t="s">
        <v>3</v>
      </c>
      <c r="B279" s="2" t="s">
        <v>95</v>
      </c>
    </row>
    <row r="280" spans="1:19">
      <c r="A280" s="2" t="s">
        <v>5</v>
      </c>
      <c r="B280" s="2" t="s">
        <v>6</v>
      </c>
    </row>
    <row r="281" spans="1:19">
      <c r="D281" s="2" t="s">
        <v>7</v>
      </c>
      <c r="E281" s="10" t="s">
        <v>8</v>
      </c>
      <c r="F281" s="10" t="s">
        <v>9</v>
      </c>
      <c r="G281" s="10" t="s">
        <v>10</v>
      </c>
      <c r="H281" s="11" t="s">
        <v>11</v>
      </c>
      <c r="I281" s="11" t="s">
        <v>12</v>
      </c>
      <c r="J281" s="11" t="s">
        <v>13</v>
      </c>
      <c r="K281" s="11" t="s">
        <v>14</v>
      </c>
      <c r="L281" s="11" t="s">
        <v>15</v>
      </c>
      <c r="M281" s="11" t="s">
        <v>16</v>
      </c>
      <c r="N281" s="12" t="s">
        <v>17</v>
      </c>
      <c r="O281" s="12" t="s">
        <v>18</v>
      </c>
      <c r="P281" s="12" t="s">
        <v>19</v>
      </c>
      <c r="Q281" s="12" t="s">
        <v>20</v>
      </c>
      <c r="R281" s="3" t="s">
        <v>21</v>
      </c>
    </row>
    <row r="282" spans="1:19" ht="15">
      <c r="A282" s="2">
        <v>30</v>
      </c>
      <c r="B282" s="2" t="s">
        <v>45</v>
      </c>
      <c r="E282" s="15">
        <v>0</v>
      </c>
      <c r="F282" s="15">
        <v>32</v>
      </c>
      <c r="G282" s="15">
        <v>31</v>
      </c>
      <c r="H282" s="15">
        <v>29</v>
      </c>
      <c r="I282" s="15">
        <v>0</v>
      </c>
      <c r="J282" s="15">
        <v>29</v>
      </c>
      <c r="K282" s="15">
        <v>0</v>
      </c>
      <c r="L282" s="15">
        <v>33</v>
      </c>
      <c r="M282" s="15">
        <v>34</v>
      </c>
      <c r="N282" s="15">
        <v>31</v>
      </c>
      <c r="O282" s="15">
        <v>23</v>
      </c>
      <c r="P282" s="15">
        <v>16</v>
      </c>
      <c r="Q282" s="15">
        <v>0</v>
      </c>
      <c r="R282" s="14">
        <v>258</v>
      </c>
    </row>
    <row r="283" spans="1:19" ht="15">
      <c r="D283" s="13" t="s">
        <v>23</v>
      </c>
      <c r="E283" s="14">
        <v>0</v>
      </c>
      <c r="F283" s="14">
        <v>32</v>
      </c>
      <c r="G283" s="14">
        <v>31</v>
      </c>
      <c r="H283" s="14">
        <v>29</v>
      </c>
      <c r="I283" s="14">
        <v>0</v>
      </c>
      <c r="J283" s="14">
        <v>29</v>
      </c>
      <c r="K283" s="14">
        <v>0</v>
      </c>
      <c r="L283" s="14">
        <v>33</v>
      </c>
      <c r="M283" s="14">
        <v>34</v>
      </c>
      <c r="N283" s="14">
        <v>31</v>
      </c>
      <c r="O283" s="14">
        <v>23</v>
      </c>
      <c r="P283" s="14">
        <v>16</v>
      </c>
      <c r="Q283" s="14">
        <v>0</v>
      </c>
      <c r="R283" s="14">
        <v>258</v>
      </c>
      <c r="S283" s="4">
        <f>R283*G278</f>
        <v>26316</v>
      </c>
    </row>
    <row r="286" spans="1:19" s="6" customFormat="1" ht="99.95" customHeight="1">
      <c r="A286" s="5" t="s">
        <v>0</v>
      </c>
      <c r="B286" s="5" t="s">
        <v>96</v>
      </c>
      <c r="C286" s="5"/>
      <c r="D286" s="6" t="s">
        <v>2</v>
      </c>
      <c r="E286" s="27"/>
      <c r="F286" s="27"/>
      <c r="G286" s="7">
        <v>90</v>
      </c>
      <c r="H286" s="8">
        <f>G286*18%</f>
        <v>16.2</v>
      </c>
      <c r="I286" s="9"/>
      <c r="J286" s="9"/>
      <c r="K286" s="9" t="s">
        <v>136</v>
      </c>
      <c r="L286" s="9"/>
      <c r="M286" s="9"/>
      <c r="N286" s="9"/>
      <c r="O286" s="9"/>
      <c r="P286" s="9"/>
      <c r="Q286" s="9"/>
      <c r="R286" s="9"/>
      <c r="S286" s="2"/>
    </row>
    <row r="287" spans="1:19">
      <c r="A287" s="2" t="s">
        <v>3</v>
      </c>
      <c r="B287" s="2" t="s">
        <v>97</v>
      </c>
    </row>
    <row r="288" spans="1:19">
      <c r="A288" s="2" t="s">
        <v>5</v>
      </c>
      <c r="B288" s="2" t="s">
        <v>6</v>
      </c>
    </row>
    <row r="289" spans="1:19">
      <c r="D289" s="2" t="s">
        <v>7</v>
      </c>
      <c r="E289" s="10" t="s">
        <v>8</v>
      </c>
      <c r="F289" s="10" t="s">
        <v>9</v>
      </c>
      <c r="G289" s="10" t="s">
        <v>10</v>
      </c>
      <c r="H289" s="11" t="s">
        <v>11</v>
      </c>
      <c r="I289" s="11" t="s">
        <v>12</v>
      </c>
      <c r="J289" s="11" t="s">
        <v>13</v>
      </c>
      <c r="K289" s="11" t="s">
        <v>14</v>
      </c>
      <c r="L289" s="11" t="s">
        <v>15</v>
      </c>
      <c r="M289" s="11" t="s">
        <v>16</v>
      </c>
      <c r="N289" s="12" t="s">
        <v>17</v>
      </c>
      <c r="O289" s="12" t="s">
        <v>18</v>
      </c>
      <c r="P289" s="12" t="s">
        <v>19</v>
      </c>
      <c r="Q289" s="12" t="s">
        <v>20</v>
      </c>
      <c r="R289" s="3" t="s">
        <v>21</v>
      </c>
    </row>
    <row r="290" spans="1:19" ht="15">
      <c r="A290" s="2">
        <v>6</v>
      </c>
      <c r="B290" s="2" t="s">
        <v>40</v>
      </c>
      <c r="E290" s="15">
        <v>0</v>
      </c>
      <c r="F290" s="15">
        <v>26</v>
      </c>
      <c r="G290" s="15">
        <v>25</v>
      </c>
      <c r="H290" s="15">
        <v>21</v>
      </c>
      <c r="I290" s="15">
        <v>0</v>
      </c>
      <c r="J290" s="15">
        <v>27</v>
      </c>
      <c r="K290" s="15">
        <v>0</v>
      </c>
      <c r="L290" s="15">
        <v>15</v>
      </c>
      <c r="M290" s="15">
        <v>19</v>
      </c>
      <c r="N290" s="15">
        <v>53</v>
      </c>
      <c r="O290" s="15">
        <v>18</v>
      </c>
      <c r="P290" s="15">
        <v>24</v>
      </c>
      <c r="Q290" s="15">
        <v>0</v>
      </c>
      <c r="R290" s="14">
        <v>228</v>
      </c>
    </row>
    <row r="291" spans="1:19" ht="15">
      <c r="D291" s="13" t="s">
        <v>23</v>
      </c>
      <c r="E291" s="14">
        <v>0</v>
      </c>
      <c r="F291" s="14">
        <v>26</v>
      </c>
      <c r="G291" s="14">
        <v>25</v>
      </c>
      <c r="H291" s="14">
        <v>21</v>
      </c>
      <c r="I291" s="14">
        <v>0</v>
      </c>
      <c r="J291" s="14">
        <v>27</v>
      </c>
      <c r="K291" s="14">
        <v>0</v>
      </c>
      <c r="L291" s="14">
        <v>15</v>
      </c>
      <c r="M291" s="14">
        <v>19</v>
      </c>
      <c r="N291" s="14">
        <v>53</v>
      </c>
      <c r="O291" s="14">
        <v>18</v>
      </c>
      <c r="P291" s="14">
        <v>24</v>
      </c>
      <c r="Q291" s="14">
        <v>0</v>
      </c>
      <c r="R291" s="14">
        <v>228</v>
      </c>
      <c r="S291" s="4">
        <f>R291*G286</f>
        <v>20520</v>
      </c>
    </row>
    <row r="294" spans="1:19" s="6" customFormat="1" ht="99.95" customHeight="1">
      <c r="A294" s="5" t="s">
        <v>0</v>
      </c>
      <c r="B294" s="5" t="s">
        <v>98</v>
      </c>
      <c r="C294" s="5"/>
      <c r="D294" s="6" t="s">
        <v>2</v>
      </c>
      <c r="E294" s="27"/>
      <c r="F294" s="27"/>
      <c r="G294" s="7">
        <v>94.8</v>
      </c>
      <c r="H294" s="8">
        <f>G294*18%</f>
        <v>17.064</v>
      </c>
      <c r="I294" s="9"/>
      <c r="J294" s="9"/>
      <c r="K294" s="9" t="s">
        <v>136</v>
      </c>
      <c r="L294" s="9"/>
      <c r="M294" s="9"/>
      <c r="N294" s="9"/>
      <c r="O294" s="9"/>
      <c r="P294" s="9"/>
      <c r="Q294" s="9"/>
      <c r="R294" s="9"/>
      <c r="S294" s="2"/>
    </row>
    <row r="295" spans="1:19">
      <c r="A295" s="2" t="s">
        <v>3</v>
      </c>
      <c r="B295" s="2" t="s">
        <v>99</v>
      </c>
    </row>
    <row r="296" spans="1:19">
      <c r="A296" s="2" t="s">
        <v>5</v>
      </c>
      <c r="B296" s="2" t="s">
        <v>6</v>
      </c>
    </row>
    <row r="297" spans="1:19">
      <c r="D297" s="2" t="s">
        <v>7</v>
      </c>
      <c r="E297" s="10" t="s">
        <v>8</v>
      </c>
      <c r="F297" s="10" t="s">
        <v>9</v>
      </c>
      <c r="G297" s="10" t="s">
        <v>10</v>
      </c>
      <c r="H297" s="11" t="s">
        <v>11</v>
      </c>
      <c r="I297" s="11" t="s">
        <v>12</v>
      </c>
      <c r="J297" s="11" t="s">
        <v>13</v>
      </c>
      <c r="K297" s="11" t="s">
        <v>14</v>
      </c>
      <c r="L297" s="11" t="s">
        <v>15</v>
      </c>
      <c r="M297" s="11" t="s">
        <v>16</v>
      </c>
      <c r="N297" s="12" t="s">
        <v>17</v>
      </c>
      <c r="O297" s="12" t="s">
        <v>18</v>
      </c>
      <c r="P297" s="12" t="s">
        <v>19</v>
      </c>
      <c r="Q297" s="12" t="s">
        <v>20</v>
      </c>
      <c r="R297" s="3" t="s">
        <v>21</v>
      </c>
    </row>
    <row r="298" spans="1:19" ht="15">
      <c r="A298" s="2">
        <v>15</v>
      </c>
      <c r="B298" s="2" t="s">
        <v>79</v>
      </c>
      <c r="E298" s="15">
        <v>0</v>
      </c>
      <c r="F298" s="15">
        <v>27</v>
      </c>
      <c r="G298" s="15">
        <v>26</v>
      </c>
      <c r="H298" s="15">
        <v>25</v>
      </c>
      <c r="I298" s="15">
        <v>0</v>
      </c>
      <c r="J298" s="15">
        <v>27</v>
      </c>
      <c r="K298" s="15">
        <v>0</v>
      </c>
      <c r="L298" s="15">
        <v>28</v>
      </c>
      <c r="M298" s="15">
        <v>27</v>
      </c>
      <c r="N298" s="15">
        <v>19</v>
      </c>
      <c r="O298" s="15">
        <v>24</v>
      </c>
      <c r="P298" s="15">
        <v>20</v>
      </c>
      <c r="Q298" s="15">
        <v>0</v>
      </c>
      <c r="R298" s="14">
        <v>223</v>
      </c>
    </row>
    <row r="299" spans="1:19" ht="15">
      <c r="D299" s="13" t="s">
        <v>23</v>
      </c>
      <c r="E299" s="14">
        <v>0</v>
      </c>
      <c r="F299" s="14">
        <v>27</v>
      </c>
      <c r="G299" s="14">
        <v>26</v>
      </c>
      <c r="H299" s="14">
        <v>25</v>
      </c>
      <c r="I299" s="14">
        <v>0</v>
      </c>
      <c r="J299" s="14">
        <v>27</v>
      </c>
      <c r="K299" s="14">
        <v>0</v>
      </c>
      <c r="L299" s="14">
        <v>28</v>
      </c>
      <c r="M299" s="14">
        <v>27</v>
      </c>
      <c r="N299" s="14">
        <v>19</v>
      </c>
      <c r="O299" s="14">
        <v>24</v>
      </c>
      <c r="P299" s="14">
        <v>20</v>
      </c>
      <c r="Q299" s="14">
        <v>0</v>
      </c>
      <c r="R299" s="14">
        <v>223</v>
      </c>
      <c r="S299" s="4">
        <f>R299*G294</f>
        <v>21140.399999999998</v>
      </c>
    </row>
    <row r="302" spans="1:19" s="6" customFormat="1" ht="99.95" customHeight="1">
      <c r="A302" s="5" t="s">
        <v>0</v>
      </c>
      <c r="B302" s="5" t="s">
        <v>100</v>
      </c>
      <c r="C302" s="5"/>
      <c r="D302" s="6" t="s">
        <v>2</v>
      </c>
      <c r="E302" s="27"/>
      <c r="F302" s="27"/>
      <c r="G302" s="7">
        <v>106.8</v>
      </c>
      <c r="H302" s="8">
        <f>G302*18%</f>
        <v>19.224</v>
      </c>
      <c r="I302" s="9"/>
      <c r="J302" s="9"/>
      <c r="K302" s="9" t="s">
        <v>136</v>
      </c>
      <c r="L302" s="9"/>
      <c r="M302" s="9"/>
      <c r="N302" s="9"/>
      <c r="O302" s="9"/>
      <c r="P302" s="9"/>
      <c r="Q302" s="9"/>
      <c r="R302" s="9"/>
      <c r="S302" s="2"/>
    </row>
    <row r="303" spans="1:19">
      <c r="A303" s="2" t="s">
        <v>3</v>
      </c>
      <c r="B303" s="2" t="s">
        <v>97</v>
      </c>
    </row>
    <row r="304" spans="1:19">
      <c r="A304" s="2" t="s">
        <v>5</v>
      </c>
      <c r="B304" s="2" t="s">
        <v>6</v>
      </c>
    </row>
    <row r="305" spans="1:19">
      <c r="D305" s="2" t="s">
        <v>7</v>
      </c>
      <c r="E305" s="10" t="s">
        <v>8</v>
      </c>
      <c r="F305" s="10" t="s">
        <v>9</v>
      </c>
      <c r="G305" s="10" t="s">
        <v>10</v>
      </c>
      <c r="H305" s="11" t="s">
        <v>11</v>
      </c>
      <c r="I305" s="11" t="s">
        <v>12</v>
      </c>
      <c r="J305" s="11" t="s">
        <v>13</v>
      </c>
      <c r="K305" s="11" t="s">
        <v>14</v>
      </c>
      <c r="L305" s="11" t="s">
        <v>15</v>
      </c>
      <c r="M305" s="11" t="s">
        <v>16</v>
      </c>
      <c r="N305" s="12" t="s">
        <v>17</v>
      </c>
      <c r="O305" s="12" t="s">
        <v>18</v>
      </c>
      <c r="P305" s="12" t="s">
        <v>19</v>
      </c>
      <c r="Q305" s="12" t="s">
        <v>20</v>
      </c>
      <c r="R305" s="3" t="s">
        <v>21</v>
      </c>
    </row>
    <row r="306" spans="1:19" ht="15">
      <c r="A306" s="2">
        <v>1</v>
      </c>
      <c r="B306" s="2" t="s">
        <v>22</v>
      </c>
      <c r="E306" s="15">
        <v>0</v>
      </c>
      <c r="F306" s="15">
        <v>36</v>
      </c>
      <c r="G306" s="15">
        <v>31</v>
      </c>
      <c r="H306" s="15">
        <v>27</v>
      </c>
      <c r="I306" s="15">
        <v>0</v>
      </c>
      <c r="J306" s="15">
        <v>31</v>
      </c>
      <c r="K306" s="15">
        <v>0</v>
      </c>
      <c r="L306" s="15">
        <v>40</v>
      </c>
      <c r="M306" s="15">
        <v>38</v>
      </c>
      <c r="N306" s="15">
        <v>36</v>
      </c>
      <c r="O306" s="15">
        <v>35</v>
      </c>
      <c r="P306" s="15">
        <v>28</v>
      </c>
      <c r="Q306" s="15">
        <v>0</v>
      </c>
      <c r="R306" s="14">
        <v>302</v>
      </c>
    </row>
    <row r="307" spans="1:19" ht="15">
      <c r="D307" s="13" t="s">
        <v>23</v>
      </c>
      <c r="E307" s="14">
        <v>0</v>
      </c>
      <c r="F307" s="14">
        <v>36</v>
      </c>
      <c r="G307" s="14">
        <v>31</v>
      </c>
      <c r="H307" s="14">
        <v>27</v>
      </c>
      <c r="I307" s="14">
        <v>0</v>
      </c>
      <c r="J307" s="14">
        <v>31</v>
      </c>
      <c r="K307" s="14">
        <v>0</v>
      </c>
      <c r="L307" s="14">
        <v>40</v>
      </c>
      <c r="M307" s="14">
        <v>38</v>
      </c>
      <c r="N307" s="14">
        <v>36</v>
      </c>
      <c r="O307" s="14">
        <v>35</v>
      </c>
      <c r="P307" s="14">
        <v>28</v>
      </c>
      <c r="Q307" s="14">
        <v>0</v>
      </c>
      <c r="R307" s="14">
        <v>302</v>
      </c>
      <c r="S307" s="4">
        <f>R307*G302</f>
        <v>32253.599999999999</v>
      </c>
    </row>
    <row r="310" spans="1:19" s="6" customFormat="1" ht="99.95" customHeight="1">
      <c r="A310" s="5" t="s">
        <v>0</v>
      </c>
      <c r="B310" s="5" t="s">
        <v>101</v>
      </c>
      <c r="C310" s="5"/>
      <c r="D310" s="6" t="s">
        <v>2</v>
      </c>
      <c r="E310" s="27"/>
      <c r="F310" s="27"/>
      <c r="G310" s="7">
        <v>110.4</v>
      </c>
      <c r="H310" s="8">
        <f>G310*18%</f>
        <v>19.872</v>
      </c>
      <c r="I310" s="9"/>
      <c r="J310" s="9"/>
      <c r="K310" s="9" t="s">
        <v>136</v>
      </c>
      <c r="L310" s="9"/>
      <c r="M310" s="9"/>
      <c r="N310" s="9"/>
      <c r="O310" s="9"/>
      <c r="P310" s="9"/>
      <c r="Q310" s="9"/>
      <c r="R310" s="9"/>
      <c r="S310" s="2"/>
    </row>
    <row r="311" spans="1:19">
      <c r="A311" s="2" t="s">
        <v>3</v>
      </c>
      <c r="B311" s="2" t="s">
        <v>102</v>
      </c>
    </row>
    <row r="312" spans="1:19">
      <c r="A312" s="2" t="s">
        <v>5</v>
      </c>
      <c r="B312" s="2" t="s">
        <v>6</v>
      </c>
    </row>
    <row r="313" spans="1:19">
      <c r="D313" s="2" t="s">
        <v>7</v>
      </c>
      <c r="E313" s="10" t="s">
        <v>8</v>
      </c>
      <c r="F313" s="10" t="s">
        <v>9</v>
      </c>
      <c r="G313" s="10" t="s">
        <v>10</v>
      </c>
      <c r="H313" s="11" t="s">
        <v>11</v>
      </c>
      <c r="I313" s="11" t="s">
        <v>12</v>
      </c>
      <c r="J313" s="11" t="s">
        <v>13</v>
      </c>
      <c r="K313" s="11" t="s">
        <v>14</v>
      </c>
      <c r="L313" s="11" t="s">
        <v>15</v>
      </c>
      <c r="M313" s="11" t="s">
        <v>16</v>
      </c>
      <c r="N313" s="12" t="s">
        <v>17</v>
      </c>
      <c r="O313" s="12" t="s">
        <v>18</v>
      </c>
      <c r="P313" s="12" t="s">
        <v>19</v>
      </c>
      <c r="Q313" s="12" t="s">
        <v>20</v>
      </c>
      <c r="R313" s="3" t="s">
        <v>21</v>
      </c>
    </row>
    <row r="314" spans="1:19" ht="15">
      <c r="A314" s="2">
        <v>30</v>
      </c>
      <c r="B314" s="2" t="s">
        <v>45</v>
      </c>
      <c r="E314" s="15">
        <v>0</v>
      </c>
      <c r="F314" s="15">
        <v>29</v>
      </c>
      <c r="G314" s="15">
        <v>30</v>
      </c>
      <c r="H314" s="15">
        <v>32</v>
      </c>
      <c r="I314" s="15">
        <v>0</v>
      </c>
      <c r="J314" s="15">
        <v>34</v>
      </c>
      <c r="K314" s="15">
        <v>0</v>
      </c>
      <c r="L314" s="15">
        <v>31</v>
      </c>
      <c r="M314" s="15">
        <v>29</v>
      </c>
      <c r="N314" s="15">
        <v>24</v>
      </c>
      <c r="O314" s="15">
        <v>26</v>
      </c>
      <c r="P314" s="15">
        <v>17</v>
      </c>
      <c r="Q314" s="15">
        <v>0</v>
      </c>
      <c r="R314" s="14">
        <v>252</v>
      </c>
    </row>
    <row r="315" spans="1:19" ht="15">
      <c r="D315" s="13" t="s">
        <v>23</v>
      </c>
      <c r="E315" s="14">
        <v>0</v>
      </c>
      <c r="F315" s="14">
        <v>29</v>
      </c>
      <c r="G315" s="14">
        <v>30</v>
      </c>
      <c r="H315" s="14">
        <v>32</v>
      </c>
      <c r="I315" s="14">
        <v>0</v>
      </c>
      <c r="J315" s="14">
        <v>34</v>
      </c>
      <c r="K315" s="14">
        <v>0</v>
      </c>
      <c r="L315" s="14">
        <v>31</v>
      </c>
      <c r="M315" s="14">
        <v>29</v>
      </c>
      <c r="N315" s="14">
        <v>24</v>
      </c>
      <c r="O315" s="14">
        <v>26</v>
      </c>
      <c r="P315" s="14">
        <v>17</v>
      </c>
      <c r="Q315" s="14">
        <v>0</v>
      </c>
      <c r="R315" s="14">
        <v>252</v>
      </c>
      <c r="S315" s="4">
        <f>R315*G310</f>
        <v>27820.800000000003</v>
      </c>
    </row>
    <row r="318" spans="1:19" s="6" customFormat="1" ht="99.95" customHeight="1">
      <c r="A318" s="5" t="s">
        <v>0</v>
      </c>
      <c r="B318" s="5" t="s">
        <v>103</v>
      </c>
      <c r="C318" s="5"/>
      <c r="D318" s="6" t="s">
        <v>2</v>
      </c>
      <c r="E318" s="27"/>
      <c r="F318" s="27"/>
      <c r="G318" s="7">
        <v>111.6</v>
      </c>
      <c r="H318" s="8">
        <f>G318*18%</f>
        <v>20.087999999999997</v>
      </c>
      <c r="I318" s="9"/>
      <c r="J318" s="9"/>
      <c r="K318" s="9" t="s">
        <v>136</v>
      </c>
      <c r="L318" s="9"/>
      <c r="M318" s="9"/>
      <c r="N318" s="9"/>
      <c r="O318" s="9"/>
      <c r="P318" s="9"/>
      <c r="Q318" s="9"/>
      <c r="R318" s="9"/>
      <c r="S318" s="2"/>
    </row>
    <row r="319" spans="1:19">
      <c r="A319" s="2" t="s">
        <v>3</v>
      </c>
      <c r="B319" s="2" t="s">
        <v>104</v>
      </c>
    </row>
    <row r="320" spans="1:19">
      <c r="A320" s="2" t="s">
        <v>5</v>
      </c>
      <c r="B320" s="2" t="s">
        <v>6</v>
      </c>
    </row>
    <row r="321" spans="1:19">
      <c r="D321" s="2" t="s">
        <v>7</v>
      </c>
      <c r="E321" s="10" t="s">
        <v>8</v>
      </c>
      <c r="F321" s="10" t="s">
        <v>9</v>
      </c>
      <c r="G321" s="10" t="s">
        <v>10</v>
      </c>
      <c r="H321" s="11" t="s">
        <v>11</v>
      </c>
      <c r="I321" s="11" t="s">
        <v>12</v>
      </c>
      <c r="J321" s="11" t="s">
        <v>13</v>
      </c>
      <c r="K321" s="11" t="s">
        <v>14</v>
      </c>
      <c r="L321" s="11" t="s">
        <v>15</v>
      </c>
      <c r="M321" s="11" t="s">
        <v>16</v>
      </c>
      <c r="N321" s="12" t="s">
        <v>17</v>
      </c>
      <c r="O321" s="12" t="s">
        <v>18</v>
      </c>
      <c r="P321" s="12" t="s">
        <v>19</v>
      </c>
      <c r="Q321" s="12" t="s">
        <v>20</v>
      </c>
      <c r="R321" s="3" t="s">
        <v>21</v>
      </c>
    </row>
    <row r="322" spans="1:19" ht="15">
      <c r="A322" s="2">
        <v>1</v>
      </c>
      <c r="B322" s="2" t="s">
        <v>22</v>
      </c>
      <c r="E322" s="15">
        <v>0</v>
      </c>
      <c r="F322" s="15">
        <v>30</v>
      </c>
      <c r="G322" s="15">
        <v>31</v>
      </c>
      <c r="H322" s="15">
        <v>33</v>
      </c>
      <c r="I322" s="15">
        <v>0</v>
      </c>
      <c r="J322" s="15">
        <v>31</v>
      </c>
      <c r="K322" s="15">
        <v>0</v>
      </c>
      <c r="L322" s="15">
        <v>26</v>
      </c>
      <c r="M322" s="15">
        <v>21</v>
      </c>
      <c r="N322" s="15">
        <v>27</v>
      </c>
      <c r="O322" s="15">
        <v>21</v>
      </c>
      <c r="P322" s="15">
        <v>27</v>
      </c>
      <c r="Q322" s="15">
        <v>0</v>
      </c>
      <c r="R322" s="14">
        <v>247</v>
      </c>
    </row>
    <row r="323" spans="1:19" ht="15">
      <c r="D323" s="13" t="s">
        <v>23</v>
      </c>
      <c r="E323" s="14">
        <v>0</v>
      </c>
      <c r="F323" s="14">
        <v>30</v>
      </c>
      <c r="G323" s="14">
        <v>31</v>
      </c>
      <c r="H323" s="14">
        <v>33</v>
      </c>
      <c r="I323" s="14">
        <v>0</v>
      </c>
      <c r="J323" s="14">
        <v>31</v>
      </c>
      <c r="K323" s="14">
        <v>0</v>
      </c>
      <c r="L323" s="14">
        <v>26</v>
      </c>
      <c r="M323" s="14">
        <v>21</v>
      </c>
      <c r="N323" s="14">
        <v>27</v>
      </c>
      <c r="O323" s="14">
        <v>21</v>
      </c>
      <c r="P323" s="14">
        <v>27</v>
      </c>
      <c r="Q323" s="14">
        <v>0</v>
      </c>
      <c r="R323" s="14">
        <v>247</v>
      </c>
      <c r="S323" s="4">
        <f>R323*G318</f>
        <v>27565.199999999997</v>
      </c>
    </row>
    <row r="326" spans="1:19" s="6" customFormat="1" ht="99.95" customHeight="1">
      <c r="A326" s="5" t="s">
        <v>0</v>
      </c>
      <c r="B326" s="5" t="s">
        <v>105</v>
      </c>
      <c r="C326" s="5"/>
      <c r="D326" s="6" t="s">
        <v>2</v>
      </c>
      <c r="E326" s="27"/>
      <c r="F326" s="27"/>
      <c r="G326" s="7">
        <v>114</v>
      </c>
      <c r="H326" s="8">
        <f>G326*18%</f>
        <v>20.52</v>
      </c>
      <c r="I326" s="9"/>
      <c r="J326" s="9"/>
      <c r="K326" s="9" t="s">
        <v>136</v>
      </c>
      <c r="L326" s="9"/>
      <c r="M326" s="9"/>
      <c r="N326" s="9"/>
      <c r="O326" s="9"/>
      <c r="P326" s="9"/>
      <c r="Q326" s="9"/>
      <c r="R326" s="9"/>
      <c r="S326" s="2"/>
    </row>
    <row r="327" spans="1:19">
      <c r="A327" s="2" t="s">
        <v>3</v>
      </c>
      <c r="B327" s="2" t="s">
        <v>106</v>
      </c>
    </row>
    <row r="328" spans="1:19">
      <c r="A328" s="2" t="s">
        <v>5</v>
      </c>
      <c r="B328" s="2" t="s">
        <v>6</v>
      </c>
    </row>
    <row r="329" spans="1:19">
      <c r="D329" s="2" t="s">
        <v>7</v>
      </c>
      <c r="E329" s="10" t="s">
        <v>8</v>
      </c>
      <c r="F329" s="10" t="s">
        <v>9</v>
      </c>
      <c r="G329" s="10" t="s">
        <v>10</v>
      </c>
      <c r="H329" s="11" t="s">
        <v>11</v>
      </c>
      <c r="I329" s="11" t="s">
        <v>12</v>
      </c>
      <c r="J329" s="11" t="s">
        <v>13</v>
      </c>
      <c r="K329" s="11" t="s">
        <v>14</v>
      </c>
      <c r="L329" s="11" t="s">
        <v>15</v>
      </c>
      <c r="M329" s="11" t="s">
        <v>16</v>
      </c>
      <c r="N329" s="12" t="s">
        <v>17</v>
      </c>
      <c r="O329" s="12" t="s">
        <v>18</v>
      </c>
      <c r="P329" s="12" t="s">
        <v>19</v>
      </c>
      <c r="Q329" s="12" t="s">
        <v>20</v>
      </c>
      <c r="R329" s="3" t="s">
        <v>21</v>
      </c>
    </row>
    <row r="330" spans="1:19" ht="15">
      <c r="A330" s="2">
        <v>1</v>
      </c>
      <c r="B330" s="2" t="s">
        <v>22</v>
      </c>
      <c r="E330" s="15">
        <v>0</v>
      </c>
      <c r="F330" s="15">
        <v>23</v>
      </c>
      <c r="G330" s="15">
        <v>23</v>
      </c>
      <c r="H330" s="15">
        <v>23</v>
      </c>
      <c r="I330" s="15">
        <v>0</v>
      </c>
      <c r="J330" s="15">
        <v>29</v>
      </c>
      <c r="K330" s="15">
        <v>0</v>
      </c>
      <c r="L330" s="15">
        <v>31</v>
      </c>
      <c r="M330" s="15">
        <v>31</v>
      </c>
      <c r="N330" s="15">
        <v>31</v>
      </c>
      <c r="O330" s="15">
        <v>26</v>
      </c>
      <c r="P330" s="15">
        <v>29</v>
      </c>
      <c r="Q330" s="15">
        <v>0</v>
      </c>
      <c r="R330" s="14">
        <v>246</v>
      </c>
    </row>
    <row r="331" spans="1:19" ht="15">
      <c r="D331" s="13" t="s">
        <v>23</v>
      </c>
      <c r="E331" s="14">
        <v>0</v>
      </c>
      <c r="F331" s="14">
        <v>23</v>
      </c>
      <c r="G331" s="14">
        <v>23</v>
      </c>
      <c r="H331" s="14">
        <v>23</v>
      </c>
      <c r="I331" s="14">
        <v>0</v>
      </c>
      <c r="J331" s="14">
        <v>29</v>
      </c>
      <c r="K331" s="14">
        <v>0</v>
      </c>
      <c r="L331" s="14">
        <v>31</v>
      </c>
      <c r="M331" s="14">
        <v>31</v>
      </c>
      <c r="N331" s="14">
        <v>31</v>
      </c>
      <c r="O331" s="14">
        <v>26</v>
      </c>
      <c r="P331" s="14">
        <v>29</v>
      </c>
      <c r="Q331" s="14">
        <v>0</v>
      </c>
      <c r="R331" s="14">
        <v>246</v>
      </c>
      <c r="S331" s="4">
        <f>R331*G326</f>
        <v>28044</v>
      </c>
    </row>
    <row r="334" spans="1:19" s="6" customFormat="1" ht="99.95" customHeight="1">
      <c r="A334" s="5" t="s">
        <v>0</v>
      </c>
      <c r="B334" s="5" t="s">
        <v>107</v>
      </c>
      <c r="C334" s="5"/>
      <c r="D334" s="6" t="s">
        <v>2</v>
      </c>
      <c r="E334" s="27"/>
      <c r="F334" s="27"/>
      <c r="G334" s="7">
        <v>114</v>
      </c>
      <c r="H334" s="8">
        <f>G334*18%</f>
        <v>20.52</v>
      </c>
      <c r="I334" s="9"/>
      <c r="J334" s="9"/>
      <c r="K334" s="9" t="s">
        <v>136</v>
      </c>
      <c r="L334" s="9"/>
      <c r="M334" s="9"/>
      <c r="N334" s="9"/>
      <c r="O334" s="9"/>
      <c r="P334" s="9"/>
      <c r="Q334" s="9"/>
      <c r="R334" s="9"/>
      <c r="S334" s="2"/>
    </row>
    <row r="335" spans="1:19">
      <c r="A335" s="2" t="s">
        <v>3</v>
      </c>
      <c r="B335" s="2" t="s">
        <v>108</v>
      </c>
    </row>
    <row r="336" spans="1:19">
      <c r="A336" s="2" t="s">
        <v>5</v>
      </c>
      <c r="B336" s="2" t="s">
        <v>6</v>
      </c>
    </row>
    <row r="337" spans="1:19">
      <c r="D337" s="2" t="s">
        <v>7</v>
      </c>
      <c r="E337" s="10" t="s">
        <v>8</v>
      </c>
      <c r="F337" s="10" t="s">
        <v>9</v>
      </c>
      <c r="G337" s="10" t="s">
        <v>10</v>
      </c>
      <c r="H337" s="11" t="s">
        <v>11</v>
      </c>
      <c r="I337" s="11" t="s">
        <v>12</v>
      </c>
      <c r="J337" s="11" t="s">
        <v>13</v>
      </c>
      <c r="K337" s="11" t="s">
        <v>14</v>
      </c>
      <c r="L337" s="11" t="s">
        <v>15</v>
      </c>
      <c r="M337" s="11" t="s">
        <v>16</v>
      </c>
      <c r="N337" s="12" t="s">
        <v>17</v>
      </c>
      <c r="O337" s="12" t="s">
        <v>18</v>
      </c>
      <c r="P337" s="12" t="s">
        <v>19</v>
      </c>
      <c r="Q337" s="12" t="s">
        <v>20</v>
      </c>
      <c r="R337" s="3" t="s">
        <v>21</v>
      </c>
    </row>
    <row r="338" spans="1:19" ht="15">
      <c r="A338" s="2">
        <v>27</v>
      </c>
      <c r="B338" s="2" t="s">
        <v>109</v>
      </c>
      <c r="E338" s="15">
        <v>0</v>
      </c>
      <c r="F338" s="15">
        <v>27</v>
      </c>
      <c r="G338" s="15">
        <v>25</v>
      </c>
      <c r="H338" s="15">
        <v>31</v>
      </c>
      <c r="I338" s="15">
        <v>0</v>
      </c>
      <c r="J338" s="15">
        <v>34</v>
      </c>
      <c r="K338" s="15">
        <v>0</v>
      </c>
      <c r="L338" s="15">
        <v>39</v>
      </c>
      <c r="M338" s="15">
        <v>41</v>
      </c>
      <c r="N338" s="15">
        <v>35</v>
      </c>
      <c r="O338" s="15">
        <v>32</v>
      </c>
      <c r="P338" s="15">
        <v>25</v>
      </c>
      <c r="Q338" s="15">
        <v>0</v>
      </c>
      <c r="R338" s="14">
        <v>289</v>
      </c>
    </row>
    <row r="339" spans="1:19" ht="15">
      <c r="D339" s="13" t="s">
        <v>23</v>
      </c>
      <c r="E339" s="14">
        <v>0</v>
      </c>
      <c r="F339" s="14">
        <v>27</v>
      </c>
      <c r="G339" s="14">
        <v>25</v>
      </c>
      <c r="H339" s="14">
        <v>31</v>
      </c>
      <c r="I339" s="14">
        <v>0</v>
      </c>
      <c r="J339" s="14">
        <v>34</v>
      </c>
      <c r="K339" s="14">
        <v>0</v>
      </c>
      <c r="L339" s="14">
        <v>39</v>
      </c>
      <c r="M339" s="14">
        <v>41</v>
      </c>
      <c r="N339" s="14">
        <v>35</v>
      </c>
      <c r="O339" s="14">
        <v>32</v>
      </c>
      <c r="P339" s="14">
        <v>25</v>
      </c>
      <c r="Q339" s="14">
        <v>0</v>
      </c>
      <c r="R339" s="14">
        <v>289</v>
      </c>
      <c r="S339" s="4">
        <f>R339*G334</f>
        <v>32946</v>
      </c>
    </row>
    <row r="341" spans="1:19" ht="15">
      <c r="B341" s="13"/>
      <c r="C341" s="13"/>
      <c r="E341" s="14"/>
      <c r="F341" s="14"/>
      <c r="G341" s="14"/>
      <c r="H341" s="14"/>
      <c r="I341" s="14">
        <v>0</v>
      </c>
      <c r="J341" s="14">
        <v>242</v>
      </c>
      <c r="K341" s="14">
        <v>0</v>
      </c>
      <c r="L341" s="14">
        <v>243</v>
      </c>
      <c r="M341" s="14">
        <v>240</v>
      </c>
      <c r="N341" s="14">
        <v>256</v>
      </c>
      <c r="O341" s="14">
        <v>205</v>
      </c>
      <c r="P341" s="14">
        <v>186</v>
      </c>
      <c r="Q341" s="14">
        <v>0</v>
      </c>
      <c r="R341" s="14"/>
      <c r="S341" s="4"/>
    </row>
    <row r="343" spans="1:19" ht="15">
      <c r="A343" s="18"/>
      <c r="B343" s="18"/>
      <c r="C343" s="18"/>
      <c r="D343" s="18"/>
      <c r="E343" s="19"/>
      <c r="F343" s="19"/>
      <c r="G343" s="19"/>
      <c r="H343" s="19"/>
      <c r="I343" s="1"/>
      <c r="J343" s="1"/>
      <c r="K343" s="1"/>
      <c r="L343" s="1"/>
      <c r="M343" s="1"/>
      <c r="N343" s="1"/>
      <c r="O343" s="1"/>
      <c r="P343" s="1"/>
      <c r="Q343" s="1"/>
      <c r="R343" s="19"/>
    </row>
    <row r="346" spans="1:19" s="6" customFormat="1" ht="99.95" customHeight="1">
      <c r="A346" s="5" t="s">
        <v>0</v>
      </c>
      <c r="B346" s="5" t="s">
        <v>110</v>
      </c>
      <c r="C346" s="5"/>
      <c r="D346" s="6" t="s">
        <v>2</v>
      </c>
      <c r="E346" s="27"/>
      <c r="F346" s="27"/>
      <c r="G346" s="7">
        <v>114</v>
      </c>
      <c r="H346" s="8">
        <f>G346*18%</f>
        <v>20.52</v>
      </c>
      <c r="I346" s="9"/>
      <c r="J346" s="9"/>
      <c r="K346" s="9" t="s">
        <v>136</v>
      </c>
      <c r="L346" s="9"/>
      <c r="M346" s="9"/>
      <c r="N346" s="9"/>
      <c r="O346" s="9"/>
      <c r="P346" s="9"/>
      <c r="Q346" s="9"/>
      <c r="R346" s="9"/>
      <c r="S346" s="2"/>
    </row>
    <row r="347" spans="1:19">
      <c r="A347" s="2" t="s">
        <v>3</v>
      </c>
      <c r="B347" s="2" t="s">
        <v>111</v>
      </c>
    </row>
    <row r="348" spans="1:19">
      <c r="A348" s="2" t="s">
        <v>5</v>
      </c>
      <c r="B348" s="2" t="s">
        <v>112</v>
      </c>
    </row>
    <row r="349" spans="1:19">
      <c r="D349" s="2" t="s">
        <v>7</v>
      </c>
      <c r="E349" s="10" t="s">
        <v>8</v>
      </c>
      <c r="F349" s="10" t="s">
        <v>9</v>
      </c>
      <c r="G349" s="10" t="s">
        <v>10</v>
      </c>
      <c r="H349" s="11" t="s">
        <v>11</v>
      </c>
      <c r="I349" s="11" t="s">
        <v>12</v>
      </c>
      <c r="J349" s="11" t="s">
        <v>13</v>
      </c>
      <c r="K349" s="11" t="s">
        <v>14</v>
      </c>
      <c r="L349" s="11" t="s">
        <v>15</v>
      </c>
      <c r="M349" s="11" t="s">
        <v>16</v>
      </c>
      <c r="N349" s="12" t="s">
        <v>17</v>
      </c>
      <c r="O349" s="12" t="s">
        <v>18</v>
      </c>
      <c r="P349" s="12" t="s">
        <v>19</v>
      </c>
      <c r="Q349" s="12" t="s">
        <v>20</v>
      </c>
      <c r="R349" s="3" t="s">
        <v>21</v>
      </c>
    </row>
    <row r="350" spans="1:19" ht="15">
      <c r="A350" s="2">
        <v>1</v>
      </c>
      <c r="B350" s="2" t="s">
        <v>22</v>
      </c>
      <c r="E350" s="15">
        <v>0</v>
      </c>
      <c r="F350" s="15">
        <v>15</v>
      </c>
      <c r="G350" s="15">
        <v>11</v>
      </c>
      <c r="H350" s="15">
        <v>15</v>
      </c>
      <c r="I350" s="15">
        <v>0</v>
      </c>
      <c r="J350" s="15">
        <v>11</v>
      </c>
      <c r="K350" s="15">
        <v>0</v>
      </c>
      <c r="L350" s="15">
        <v>16</v>
      </c>
      <c r="M350" s="15">
        <v>19</v>
      </c>
      <c r="N350" s="15">
        <v>18</v>
      </c>
      <c r="O350" s="15">
        <v>17</v>
      </c>
      <c r="P350" s="15">
        <v>17</v>
      </c>
      <c r="Q350" s="15">
        <v>19</v>
      </c>
      <c r="R350" s="14">
        <v>158</v>
      </c>
    </row>
    <row r="351" spans="1:19" ht="15">
      <c r="A351" s="2">
        <v>2</v>
      </c>
      <c r="B351" s="2" t="s">
        <v>59</v>
      </c>
      <c r="E351" s="15">
        <v>0</v>
      </c>
      <c r="F351" s="15">
        <v>0</v>
      </c>
      <c r="G351" s="15">
        <v>0</v>
      </c>
      <c r="H351" s="15">
        <v>3</v>
      </c>
      <c r="I351" s="15">
        <v>0</v>
      </c>
      <c r="J351" s="15">
        <v>0</v>
      </c>
      <c r="K351" s="15">
        <v>0</v>
      </c>
      <c r="L351" s="15">
        <v>0</v>
      </c>
      <c r="M351" s="15">
        <v>15</v>
      </c>
      <c r="N351" s="15">
        <v>7</v>
      </c>
      <c r="O351" s="15">
        <v>0</v>
      </c>
      <c r="P351" s="15">
        <v>0</v>
      </c>
      <c r="Q351" s="15">
        <v>0</v>
      </c>
      <c r="R351" s="14">
        <v>25</v>
      </c>
    </row>
    <row r="352" spans="1:19" ht="15">
      <c r="A352" s="2">
        <v>69</v>
      </c>
      <c r="B352" s="2" t="s">
        <v>37</v>
      </c>
      <c r="E352" s="15">
        <v>0</v>
      </c>
      <c r="F352" s="15">
        <v>0</v>
      </c>
      <c r="G352" s="15">
        <v>0</v>
      </c>
      <c r="H352" s="15">
        <v>0</v>
      </c>
      <c r="I352" s="15">
        <v>0</v>
      </c>
      <c r="J352" s="15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1</v>
      </c>
      <c r="Q352" s="15">
        <v>0</v>
      </c>
      <c r="R352" s="14">
        <v>2</v>
      </c>
    </row>
    <row r="353" spans="1:19" ht="15">
      <c r="D353" s="13" t="s">
        <v>23</v>
      </c>
      <c r="E353" s="14">
        <v>0</v>
      </c>
      <c r="F353" s="14">
        <v>15</v>
      </c>
      <c r="G353" s="14">
        <v>11</v>
      </c>
      <c r="H353" s="14">
        <v>18</v>
      </c>
      <c r="I353" s="14">
        <v>0</v>
      </c>
      <c r="J353" s="14">
        <v>12</v>
      </c>
      <c r="K353" s="14">
        <v>0</v>
      </c>
      <c r="L353" s="14">
        <v>16</v>
      </c>
      <c r="M353" s="14">
        <v>34</v>
      </c>
      <c r="N353" s="14">
        <v>25</v>
      </c>
      <c r="O353" s="14">
        <v>17</v>
      </c>
      <c r="P353" s="14">
        <v>18</v>
      </c>
      <c r="Q353" s="14">
        <v>19</v>
      </c>
      <c r="R353" s="14">
        <v>185</v>
      </c>
      <c r="S353" s="4">
        <f>R353*G346</f>
        <v>21090</v>
      </c>
    </row>
    <row r="356" spans="1:19" s="6" customFormat="1" ht="99.95" customHeight="1">
      <c r="A356" s="5" t="s">
        <v>0</v>
      </c>
      <c r="B356" s="5" t="s">
        <v>113</v>
      </c>
      <c r="C356" s="5"/>
      <c r="D356" s="6" t="s">
        <v>2</v>
      </c>
      <c r="E356" s="27"/>
      <c r="F356" s="27"/>
      <c r="G356" s="7">
        <v>118.8</v>
      </c>
      <c r="H356" s="8">
        <f>G356*18%</f>
        <v>21.384</v>
      </c>
      <c r="I356" s="9"/>
      <c r="J356" s="9"/>
      <c r="K356" s="9" t="s">
        <v>136</v>
      </c>
      <c r="L356" s="9"/>
      <c r="M356" s="9"/>
      <c r="N356" s="9"/>
      <c r="O356" s="9"/>
      <c r="P356" s="9"/>
      <c r="Q356" s="9"/>
      <c r="R356" s="9"/>
      <c r="S356" s="2"/>
    </row>
    <row r="357" spans="1:19">
      <c r="A357" s="2" t="s">
        <v>3</v>
      </c>
      <c r="B357" s="2" t="s">
        <v>114</v>
      </c>
    </row>
    <row r="358" spans="1:19">
      <c r="A358" s="2" t="s">
        <v>5</v>
      </c>
      <c r="B358" s="2" t="s">
        <v>112</v>
      </c>
    </row>
    <row r="359" spans="1:19">
      <c r="D359" s="2" t="s">
        <v>7</v>
      </c>
      <c r="E359" s="10" t="s">
        <v>8</v>
      </c>
      <c r="F359" s="10" t="s">
        <v>9</v>
      </c>
      <c r="G359" s="10" t="s">
        <v>10</v>
      </c>
      <c r="H359" s="11" t="s">
        <v>11</v>
      </c>
      <c r="I359" s="11" t="s">
        <v>12</v>
      </c>
      <c r="J359" s="11" t="s">
        <v>13</v>
      </c>
      <c r="K359" s="11" t="s">
        <v>14</v>
      </c>
      <c r="L359" s="11" t="s">
        <v>15</v>
      </c>
      <c r="M359" s="11" t="s">
        <v>16</v>
      </c>
      <c r="N359" s="12" t="s">
        <v>17</v>
      </c>
      <c r="O359" s="12" t="s">
        <v>18</v>
      </c>
      <c r="P359" s="12" t="s">
        <v>19</v>
      </c>
      <c r="Q359" s="12" t="s">
        <v>20</v>
      </c>
      <c r="R359" s="3" t="s">
        <v>21</v>
      </c>
    </row>
    <row r="360" spans="1:19" ht="15">
      <c r="A360" s="2">
        <v>30</v>
      </c>
      <c r="B360" s="2" t="s">
        <v>45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9</v>
      </c>
      <c r="N360" s="15">
        <v>0</v>
      </c>
      <c r="O360" s="15">
        <v>0</v>
      </c>
      <c r="P360" s="15">
        <v>0</v>
      </c>
      <c r="Q360" s="15">
        <v>0</v>
      </c>
      <c r="R360" s="14">
        <v>9</v>
      </c>
    </row>
    <row r="361" spans="1:19" ht="15">
      <c r="D361" s="13" t="s">
        <v>23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9</v>
      </c>
      <c r="N361" s="14">
        <v>0</v>
      </c>
      <c r="O361" s="14">
        <v>0</v>
      </c>
      <c r="P361" s="14">
        <v>0</v>
      </c>
      <c r="Q361" s="14">
        <v>0</v>
      </c>
      <c r="R361" s="14">
        <v>9</v>
      </c>
      <c r="S361" s="4">
        <f>R361*G356</f>
        <v>1069.2</v>
      </c>
    </row>
    <row r="363" spans="1:19" ht="15">
      <c r="B363" s="13"/>
      <c r="C363" s="13"/>
      <c r="E363" s="14"/>
      <c r="F363" s="14"/>
      <c r="G363" s="14"/>
      <c r="H363" s="14"/>
      <c r="I363" s="14">
        <v>0</v>
      </c>
      <c r="J363" s="14">
        <v>12</v>
      </c>
      <c r="K363" s="14">
        <v>0</v>
      </c>
      <c r="L363" s="14">
        <v>16</v>
      </c>
      <c r="M363" s="14">
        <v>43</v>
      </c>
      <c r="N363" s="14">
        <v>25</v>
      </c>
      <c r="O363" s="14">
        <v>17</v>
      </c>
      <c r="P363" s="14">
        <v>18</v>
      </c>
      <c r="Q363" s="14">
        <v>19</v>
      </c>
      <c r="R363" s="14"/>
      <c r="S363" s="4"/>
    </row>
    <row r="365" spans="1:19" ht="15">
      <c r="A365" s="18"/>
      <c r="B365" s="18"/>
      <c r="C365" s="18"/>
      <c r="D365" s="18"/>
      <c r="E365" s="19"/>
      <c r="F365" s="19"/>
      <c r="G365" s="19"/>
      <c r="H365" s="19"/>
      <c r="I365" s="1"/>
      <c r="J365" s="1"/>
      <c r="K365" s="1"/>
      <c r="L365" s="1"/>
      <c r="M365" s="1"/>
      <c r="N365" s="1"/>
      <c r="O365" s="1"/>
      <c r="P365" s="1"/>
      <c r="Q365" s="1"/>
      <c r="R365" s="19"/>
    </row>
    <row r="368" spans="1:19" s="6" customFormat="1" ht="99.95" customHeight="1">
      <c r="A368" s="5" t="s">
        <v>0</v>
      </c>
      <c r="B368" s="5" t="s">
        <v>115</v>
      </c>
      <c r="C368" s="5"/>
      <c r="D368" s="6" t="s">
        <v>2</v>
      </c>
      <c r="E368" s="27"/>
      <c r="F368" s="27"/>
      <c r="G368" s="7">
        <v>102</v>
      </c>
      <c r="H368" s="8">
        <f>G368*18%</f>
        <v>18.36</v>
      </c>
      <c r="I368" s="9"/>
      <c r="J368" s="9"/>
      <c r="K368" s="9" t="s">
        <v>136</v>
      </c>
      <c r="L368" s="9"/>
      <c r="M368" s="9"/>
      <c r="N368" s="9"/>
      <c r="O368" s="9"/>
      <c r="P368" s="9"/>
      <c r="Q368" s="9"/>
      <c r="R368" s="9"/>
      <c r="S368" s="2"/>
    </row>
    <row r="369" spans="1:19">
      <c r="A369" s="2" t="s">
        <v>3</v>
      </c>
      <c r="B369" s="2" t="s">
        <v>116</v>
      </c>
    </row>
    <row r="370" spans="1:19">
      <c r="A370" s="2" t="s">
        <v>5</v>
      </c>
      <c r="B370" s="2" t="s">
        <v>50</v>
      </c>
    </row>
    <row r="371" spans="1:19">
      <c r="D371" s="2" t="s">
        <v>7</v>
      </c>
      <c r="E371" s="10" t="s">
        <v>8</v>
      </c>
      <c r="F371" s="10" t="s">
        <v>9</v>
      </c>
      <c r="G371" s="10" t="s">
        <v>10</v>
      </c>
      <c r="H371" s="10" t="s">
        <v>11</v>
      </c>
      <c r="I371" s="11" t="s">
        <v>13</v>
      </c>
      <c r="J371" s="11" t="s">
        <v>15</v>
      </c>
      <c r="K371" s="11" t="s">
        <v>16</v>
      </c>
      <c r="L371" s="11" t="s">
        <v>51</v>
      </c>
      <c r="M371" s="11" t="s">
        <v>17</v>
      </c>
      <c r="N371" s="11" t="s">
        <v>52</v>
      </c>
      <c r="O371" s="11" t="s">
        <v>18</v>
      </c>
      <c r="P371" s="11" t="s">
        <v>19</v>
      </c>
      <c r="Q371" s="11" t="s">
        <v>20</v>
      </c>
      <c r="R371" s="3" t="s">
        <v>21</v>
      </c>
    </row>
    <row r="372" spans="1:19" ht="15">
      <c r="A372" s="2">
        <v>30</v>
      </c>
      <c r="B372" s="2" t="s">
        <v>45</v>
      </c>
      <c r="E372" s="15">
        <v>0</v>
      </c>
      <c r="F372" s="15">
        <v>0</v>
      </c>
      <c r="G372" s="15">
        <v>0</v>
      </c>
      <c r="H372" s="15">
        <v>0</v>
      </c>
      <c r="I372" s="15">
        <v>15</v>
      </c>
      <c r="J372" s="15">
        <v>12</v>
      </c>
      <c r="K372" s="15">
        <v>9</v>
      </c>
      <c r="L372" s="15">
        <v>0</v>
      </c>
      <c r="M372" s="15">
        <v>32</v>
      </c>
      <c r="N372" s="15">
        <v>21</v>
      </c>
      <c r="O372" s="15">
        <v>26</v>
      </c>
      <c r="P372" s="15">
        <v>23</v>
      </c>
      <c r="Q372" s="15">
        <v>0</v>
      </c>
      <c r="R372" s="14">
        <v>138</v>
      </c>
    </row>
    <row r="373" spans="1:19" ht="15">
      <c r="A373" s="2">
        <v>52</v>
      </c>
      <c r="B373" s="2" t="s">
        <v>53</v>
      </c>
      <c r="E373" s="15">
        <v>0</v>
      </c>
      <c r="F373" s="15">
        <v>0</v>
      </c>
      <c r="G373" s="15">
        <v>0</v>
      </c>
      <c r="H373" s="15">
        <v>0</v>
      </c>
      <c r="I373" s="15">
        <v>19</v>
      </c>
      <c r="J373" s="15">
        <v>16</v>
      </c>
      <c r="K373" s="15">
        <v>16</v>
      </c>
      <c r="L373" s="15">
        <v>0</v>
      </c>
      <c r="M373" s="15">
        <v>41</v>
      </c>
      <c r="N373" s="15">
        <v>26</v>
      </c>
      <c r="O373" s="15">
        <v>30</v>
      </c>
      <c r="P373" s="15">
        <v>31</v>
      </c>
      <c r="Q373" s="15">
        <v>0</v>
      </c>
      <c r="R373" s="14">
        <v>179</v>
      </c>
    </row>
    <row r="374" spans="1:19" ht="15">
      <c r="D374" s="13" t="s">
        <v>23</v>
      </c>
      <c r="E374" s="14">
        <v>0</v>
      </c>
      <c r="F374" s="14">
        <v>0</v>
      </c>
      <c r="G374" s="14">
        <v>0</v>
      </c>
      <c r="H374" s="14">
        <v>0</v>
      </c>
      <c r="I374" s="14">
        <v>34</v>
      </c>
      <c r="J374" s="14">
        <v>28</v>
      </c>
      <c r="K374" s="14">
        <v>25</v>
      </c>
      <c r="L374" s="14">
        <v>0</v>
      </c>
      <c r="M374" s="14">
        <v>73</v>
      </c>
      <c r="N374" s="14">
        <v>47</v>
      </c>
      <c r="O374" s="14">
        <v>56</v>
      </c>
      <c r="P374" s="14">
        <v>54</v>
      </c>
      <c r="Q374" s="14">
        <v>0</v>
      </c>
      <c r="R374" s="14">
        <v>317</v>
      </c>
      <c r="S374" s="4">
        <f>R374*G368</f>
        <v>32334</v>
      </c>
    </row>
    <row r="376" spans="1:19" ht="15">
      <c r="B376" s="13"/>
      <c r="C376" s="13"/>
      <c r="E376" s="14"/>
      <c r="F376" s="14"/>
      <c r="G376" s="14"/>
      <c r="H376" s="14"/>
      <c r="I376" s="14">
        <v>34</v>
      </c>
      <c r="J376" s="14">
        <v>28</v>
      </c>
      <c r="K376" s="14">
        <v>25</v>
      </c>
      <c r="L376" s="14">
        <v>0</v>
      </c>
      <c r="M376" s="14">
        <v>73</v>
      </c>
      <c r="N376" s="14">
        <v>47</v>
      </c>
      <c r="O376" s="14">
        <v>56</v>
      </c>
      <c r="P376" s="14">
        <v>54</v>
      </c>
      <c r="Q376" s="14">
        <v>0</v>
      </c>
      <c r="R376" s="14"/>
      <c r="S376" s="4"/>
    </row>
    <row r="378" spans="1:19" ht="15">
      <c r="A378" s="18"/>
      <c r="B378" s="18"/>
      <c r="C378" s="18"/>
      <c r="D378" s="18"/>
      <c r="E378" s="19"/>
      <c r="F378" s="19"/>
      <c r="G378" s="19"/>
      <c r="H378" s="19"/>
      <c r="I378" s="1"/>
      <c r="J378" s="1"/>
      <c r="K378" s="1"/>
      <c r="L378" s="1"/>
      <c r="M378" s="1"/>
      <c r="N378" s="1"/>
      <c r="O378" s="1"/>
      <c r="P378" s="1"/>
      <c r="Q378" s="1"/>
      <c r="R378" s="19"/>
    </row>
    <row r="381" spans="1:19" s="6" customFormat="1" ht="99.95" customHeight="1">
      <c r="A381" s="5" t="s">
        <v>0</v>
      </c>
      <c r="B381" s="5" t="s">
        <v>118</v>
      </c>
      <c r="C381" s="5"/>
      <c r="D381" s="6" t="s">
        <v>2</v>
      </c>
      <c r="E381" s="27"/>
      <c r="F381" s="27"/>
      <c r="G381" s="7">
        <v>70.8</v>
      </c>
      <c r="H381" s="8">
        <f>G381*18%</f>
        <v>12.744</v>
      </c>
      <c r="I381" s="9"/>
      <c r="J381" s="9"/>
      <c r="K381" s="9" t="s">
        <v>136</v>
      </c>
      <c r="L381" s="9"/>
      <c r="M381" s="9"/>
      <c r="N381" s="9"/>
      <c r="O381" s="9"/>
      <c r="P381" s="9"/>
      <c r="Q381" s="9"/>
      <c r="R381" s="9"/>
      <c r="S381" s="2"/>
    </row>
    <row r="382" spans="1:19">
      <c r="A382" s="2" t="s">
        <v>3</v>
      </c>
      <c r="B382" s="2" t="s">
        <v>117</v>
      </c>
    </row>
    <row r="383" spans="1:19">
      <c r="A383" s="2" t="s">
        <v>5</v>
      </c>
      <c r="B383" s="2" t="s">
        <v>6</v>
      </c>
    </row>
    <row r="384" spans="1:19">
      <c r="D384" s="2" t="s">
        <v>7</v>
      </c>
      <c r="E384" s="10" t="s">
        <v>8</v>
      </c>
      <c r="F384" s="10" t="s">
        <v>9</v>
      </c>
      <c r="G384" s="10" t="s">
        <v>10</v>
      </c>
      <c r="H384" s="11" t="s">
        <v>11</v>
      </c>
      <c r="I384" s="11" t="s">
        <v>12</v>
      </c>
      <c r="J384" s="11" t="s">
        <v>13</v>
      </c>
      <c r="K384" s="11" t="s">
        <v>14</v>
      </c>
      <c r="L384" s="11" t="s">
        <v>15</v>
      </c>
      <c r="M384" s="11" t="s">
        <v>16</v>
      </c>
      <c r="N384" s="12" t="s">
        <v>17</v>
      </c>
      <c r="O384" s="12" t="s">
        <v>18</v>
      </c>
      <c r="P384" s="12" t="s">
        <v>19</v>
      </c>
      <c r="Q384" s="12" t="s">
        <v>20</v>
      </c>
      <c r="R384" s="3" t="s">
        <v>21</v>
      </c>
    </row>
    <row r="385" spans="1:19" ht="15">
      <c r="A385" s="2">
        <v>1</v>
      </c>
      <c r="B385" s="2" t="s">
        <v>22</v>
      </c>
      <c r="E385" s="15">
        <v>0</v>
      </c>
      <c r="F385" s="15">
        <v>10</v>
      </c>
      <c r="G385" s="15">
        <v>10</v>
      </c>
      <c r="H385" s="15">
        <v>10</v>
      </c>
      <c r="I385" s="15">
        <v>0</v>
      </c>
      <c r="J385" s="15">
        <v>13</v>
      </c>
      <c r="K385" s="15">
        <v>0</v>
      </c>
      <c r="L385" s="15">
        <v>16</v>
      </c>
      <c r="M385" s="15">
        <v>14</v>
      </c>
      <c r="N385" s="15">
        <v>6</v>
      </c>
      <c r="O385" s="15">
        <v>6</v>
      </c>
      <c r="P385" s="15">
        <v>0</v>
      </c>
      <c r="Q385" s="15">
        <v>0</v>
      </c>
      <c r="R385" s="14">
        <v>85</v>
      </c>
    </row>
    <row r="386" spans="1:19" ht="15">
      <c r="A386" s="2">
        <v>2</v>
      </c>
      <c r="B386" s="2" t="s">
        <v>59</v>
      </c>
      <c r="E386" s="15">
        <v>0</v>
      </c>
      <c r="F386" s="15">
        <v>10</v>
      </c>
      <c r="G386" s="15">
        <v>9</v>
      </c>
      <c r="H386" s="15">
        <v>7</v>
      </c>
      <c r="I386" s="15">
        <v>0</v>
      </c>
      <c r="J386" s="15">
        <v>7</v>
      </c>
      <c r="K386" s="15">
        <v>0</v>
      </c>
      <c r="L386" s="15">
        <v>9</v>
      </c>
      <c r="M386" s="15">
        <v>8</v>
      </c>
      <c r="N386" s="15">
        <v>6</v>
      </c>
      <c r="O386" s="15">
        <v>1</v>
      </c>
      <c r="P386" s="15">
        <v>2</v>
      </c>
      <c r="Q386" s="15">
        <v>0</v>
      </c>
      <c r="R386" s="14">
        <v>59</v>
      </c>
    </row>
    <row r="387" spans="1:19" ht="15">
      <c r="D387" s="13" t="s">
        <v>23</v>
      </c>
      <c r="E387" s="14">
        <v>0</v>
      </c>
      <c r="F387" s="14">
        <v>20</v>
      </c>
      <c r="G387" s="14">
        <v>19</v>
      </c>
      <c r="H387" s="14">
        <v>17</v>
      </c>
      <c r="I387" s="14">
        <v>0</v>
      </c>
      <c r="J387" s="14">
        <v>20</v>
      </c>
      <c r="K387" s="14">
        <v>0</v>
      </c>
      <c r="L387" s="14">
        <v>25</v>
      </c>
      <c r="M387" s="14">
        <v>22</v>
      </c>
      <c r="N387" s="14">
        <v>12</v>
      </c>
      <c r="O387" s="14">
        <v>7</v>
      </c>
      <c r="P387" s="14">
        <v>2</v>
      </c>
      <c r="Q387" s="14">
        <v>0</v>
      </c>
      <c r="R387" s="14">
        <v>144</v>
      </c>
      <c r="S387" s="4">
        <f>R387*G381</f>
        <v>10195.199999999999</v>
      </c>
    </row>
    <row r="389" spans="1:19" ht="15">
      <c r="B389" s="13"/>
      <c r="C389" s="13"/>
      <c r="E389" s="14"/>
      <c r="F389" s="14"/>
      <c r="G389" s="14"/>
      <c r="H389" s="14"/>
      <c r="I389" s="14">
        <v>0</v>
      </c>
      <c r="J389" s="14">
        <v>20</v>
      </c>
      <c r="K389" s="14">
        <v>0</v>
      </c>
      <c r="L389" s="14">
        <v>25</v>
      </c>
      <c r="M389" s="14">
        <v>22</v>
      </c>
      <c r="N389" s="14">
        <v>12</v>
      </c>
      <c r="O389" s="14">
        <v>7</v>
      </c>
      <c r="P389" s="14">
        <v>2</v>
      </c>
      <c r="Q389" s="14">
        <v>0</v>
      </c>
      <c r="R389" s="14"/>
      <c r="S389" s="4"/>
    </row>
    <row r="391" spans="1:19" ht="15">
      <c r="A391" s="18"/>
      <c r="B391" s="18"/>
      <c r="C391" s="18"/>
      <c r="D391" s="18"/>
      <c r="E391" s="19"/>
      <c r="F391" s="19"/>
      <c r="G391" s="19"/>
      <c r="H391" s="19"/>
      <c r="I391" s="1"/>
      <c r="J391" s="1"/>
      <c r="K391" s="1"/>
      <c r="L391" s="1"/>
      <c r="M391" s="1"/>
      <c r="N391" s="1"/>
      <c r="O391" s="1"/>
      <c r="P391" s="1"/>
      <c r="Q391" s="1"/>
      <c r="R391" s="19"/>
    </row>
    <row r="394" spans="1:19" s="6" customFormat="1" ht="99.95" customHeight="1">
      <c r="A394" s="5" t="s">
        <v>0</v>
      </c>
      <c r="B394" s="5" t="s">
        <v>119</v>
      </c>
      <c r="C394" s="5"/>
      <c r="D394" s="6" t="s">
        <v>2</v>
      </c>
      <c r="E394" s="27"/>
      <c r="F394" s="27"/>
      <c r="G394" s="7">
        <v>102</v>
      </c>
      <c r="H394" s="8">
        <f>G394*18%</f>
        <v>18.36</v>
      </c>
      <c r="I394" s="9"/>
      <c r="J394" s="9"/>
      <c r="K394" s="9" t="s">
        <v>136</v>
      </c>
      <c r="L394" s="9"/>
      <c r="M394" s="9"/>
      <c r="N394" s="9"/>
      <c r="O394" s="9"/>
      <c r="P394" s="9"/>
      <c r="Q394" s="9"/>
      <c r="R394" s="9"/>
      <c r="S394" s="2"/>
    </row>
    <row r="395" spans="1:19">
      <c r="A395" s="2" t="s">
        <v>3</v>
      </c>
      <c r="B395" s="2" t="s">
        <v>120</v>
      </c>
    </row>
    <row r="396" spans="1:19">
      <c r="A396" s="2" t="s">
        <v>5</v>
      </c>
      <c r="B396" s="2" t="s">
        <v>50</v>
      </c>
    </row>
    <row r="397" spans="1:19">
      <c r="D397" s="2" t="s">
        <v>7</v>
      </c>
      <c r="E397" s="10" t="s">
        <v>8</v>
      </c>
      <c r="F397" s="10" t="s">
        <v>9</v>
      </c>
      <c r="G397" s="10" t="s">
        <v>10</v>
      </c>
      <c r="H397" s="10" t="s">
        <v>11</v>
      </c>
      <c r="I397" s="11" t="s">
        <v>13</v>
      </c>
      <c r="J397" s="11" t="s">
        <v>15</v>
      </c>
      <c r="K397" s="11" t="s">
        <v>16</v>
      </c>
      <c r="L397" s="11" t="s">
        <v>51</v>
      </c>
      <c r="M397" s="11" t="s">
        <v>17</v>
      </c>
      <c r="N397" s="11" t="s">
        <v>52</v>
      </c>
      <c r="O397" s="11" t="s">
        <v>18</v>
      </c>
      <c r="P397" s="11" t="s">
        <v>19</v>
      </c>
      <c r="Q397" s="11" t="s">
        <v>20</v>
      </c>
      <c r="R397" s="3" t="s">
        <v>21</v>
      </c>
    </row>
    <row r="398" spans="1:19" ht="15">
      <c r="A398" s="2">
        <v>30</v>
      </c>
      <c r="B398" s="2" t="s">
        <v>45</v>
      </c>
      <c r="E398" s="15">
        <v>0</v>
      </c>
      <c r="F398" s="15">
        <v>0</v>
      </c>
      <c r="G398" s="15">
        <v>0</v>
      </c>
      <c r="H398" s="15">
        <v>0</v>
      </c>
      <c r="I398" s="15">
        <v>1</v>
      </c>
      <c r="J398" s="15">
        <v>3</v>
      </c>
      <c r="K398" s="15">
        <v>1</v>
      </c>
      <c r="L398" s="15">
        <v>0</v>
      </c>
      <c r="M398" s="15">
        <v>21</v>
      </c>
      <c r="N398" s="15">
        <v>3</v>
      </c>
      <c r="O398" s="15">
        <v>7</v>
      </c>
      <c r="P398" s="15">
        <v>2</v>
      </c>
      <c r="Q398" s="15">
        <v>0</v>
      </c>
      <c r="R398" s="14">
        <v>38</v>
      </c>
    </row>
    <row r="399" spans="1:19" ht="15">
      <c r="A399" s="2">
        <v>52</v>
      </c>
      <c r="B399" s="2" t="s">
        <v>53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1</v>
      </c>
      <c r="K399" s="15">
        <v>1</v>
      </c>
      <c r="L399" s="15">
        <v>0</v>
      </c>
      <c r="M399" s="15">
        <v>20</v>
      </c>
      <c r="N399" s="15">
        <v>0</v>
      </c>
      <c r="O399" s="15">
        <v>8</v>
      </c>
      <c r="P399" s="15">
        <v>6</v>
      </c>
      <c r="Q399" s="15">
        <v>0</v>
      </c>
      <c r="R399" s="14">
        <v>36</v>
      </c>
    </row>
    <row r="400" spans="1:19" ht="15">
      <c r="D400" s="13" t="s">
        <v>23</v>
      </c>
      <c r="E400" s="14">
        <v>0</v>
      </c>
      <c r="F400" s="14">
        <v>0</v>
      </c>
      <c r="G400" s="14">
        <v>0</v>
      </c>
      <c r="H400" s="14">
        <v>0</v>
      </c>
      <c r="I400" s="14">
        <v>1</v>
      </c>
      <c r="J400" s="14">
        <v>4</v>
      </c>
      <c r="K400" s="14">
        <v>2</v>
      </c>
      <c r="L400" s="14">
        <v>0</v>
      </c>
      <c r="M400" s="14">
        <v>41</v>
      </c>
      <c r="N400" s="14">
        <v>3</v>
      </c>
      <c r="O400" s="14">
        <v>15</v>
      </c>
      <c r="P400" s="14">
        <v>8</v>
      </c>
      <c r="Q400" s="14">
        <v>0</v>
      </c>
      <c r="R400" s="14">
        <v>74</v>
      </c>
      <c r="S400" s="4">
        <f>R400*G394</f>
        <v>7548</v>
      </c>
    </row>
    <row r="402" spans="1:19" ht="15">
      <c r="B402" s="13"/>
      <c r="C402" s="13"/>
      <c r="E402" s="14"/>
      <c r="F402" s="14"/>
      <c r="G402" s="14"/>
      <c r="H402" s="14"/>
      <c r="I402" s="14">
        <v>1</v>
      </c>
      <c r="J402" s="14">
        <v>4</v>
      </c>
      <c r="K402" s="14">
        <v>2</v>
      </c>
      <c r="L402" s="14">
        <v>0</v>
      </c>
      <c r="M402" s="14">
        <v>41</v>
      </c>
      <c r="N402" s="14">
        <v>3</v>
      </c>
      <c r="O402" s="14">
        <v>15</v>
      </c>
      <c r="P402" s="14">
        <v>8</v>
      </c>
      <c r="Q402" s="14">
        <v>0</v>
      </c>
      <c r="R402" s="14"/>
      <c r="S402" s="4"/>
    </row>
    <row r="404" spans="1:19" ht="15">
      <c r="A404" s="18"/>
      <c r="B404" s="18"/>
      <c r="C404" s="18"/>
      <c r="D404" s="18"/>
      <c r="E404" s="19"/>
      <c r="F404" s="19"/>
      <c r="G404" s="19"/>
      <c r="H404" s="19"/>
      <c r="I404" s="1"/>
      <c r="J404" s="1"/>
      <c r="K404" s="1"/>
      <c r="L404" s="1"/>
      <c r="M404" s="1"/>
      <c r="N404" s="1"/>
      <c r="O404" s="1"/>
      <c r="P404" s="1"/>
      <c r="Q404" s="1"/>
      <c r="R404" s="19"/>
    </row>
    <row r="407" spans="1:19" s="6" customFormat="1" ht="99.95" customHeight="1">
      <c r="A407" s="5" t="s">
        <v>0</v>
      </c>
      <c r="B407" s="5" t="s">
        <v>121</v>
      </c>
      <c r="C407" s="5"/>
      <c r="D407" s="6" t="s">
        <v>2</v>
      </c>
      <c r="E407" s="27"/>
      <c r="F407" s="27"/>
      <c r="G407" s="7">
        <v>114</v>
      </c>
      <c r="H407" s="8">
        <f>G407*18%</f>
        <v>20.52</v>
      </c>
      <c r="I407" s="9"/>
      <c r="J407" s="9"/>
      <c r="K407" s="9" t="s">
        <v>136</v>
      </c>
      <c r="L407" s="9"/>
      <c r="M407" s="9"/>
      <c r="N407" s="9"/>
      <c r="O407" s="9"/>
      <c r="P407" s="9"/>
      <c r="Q407" s="9"/>
      <c r="R407" s="9"/>
      <c r="S407" s="2"/>
    </row>
    <row r="408" spans="1:19">
      <c r="A408" s="2" t="s">
        <v>3</v>
      </c>
      <c r="B408" s="2" t="s">
        <v>122</v>
      </c>
    </row>
    <row r="409" spans="1:19">
      <c r="A409" s="2" t="s">
        <v>5</v>
      </c>
      <c r="B409" s="2" t="s">
        <v>123</v>
      </c>
    </row>
    <row r="410" spans="1:19">
      <c r="D410" s="2" t="s">
        <v>7</v>
      </c>
      <c r="E410" s="10" t="s">
        <v>8</v>
      </c>
      <c r="F410" s="10" t="s">
        <v>9</v>
      </c>
      <c r="G410" s="10" t="s">
        <v>10</v>
      </c>
      <c r="H410" s="11" t="s">
        <v>11</v>
      </c>
      <c r="I410" s="11" t="s">
        <v>12</v>
      </c>
      <c r="J410" s="11" t="s">
        <v>13</v>
      </c>
      <c r="K410" s="11" t="s">
        <v>14</v>
      </c>
      <c r="L410" s="11" t="s">
        <v>15</v>
      </c>
      <c r="M410" s="11" t="s">
        <v>16</v>
      </c>
      <c r="N410" s="12" t="s">
        <v>17</v>
      </c>
      <c r="O410" s="12" t="s">
        <v>18</v>
      </c>
      <c r="P410" s="12" t="s">
        <v>19</v>
      </c>
      <c r="Q410" s="12" t="s">
        <v>20</v>
      </c>
      <c r="R410" s="3" t="s">
        <v>21</v>
      </c>
    </row>
    <row r="411" spans="1:19" ht="15">
      <c r="A411" s="2">
        <v>32</v>
      </c>
      <c r="B411" s="2" t="s">
        <v>124</v>
      </c>
      <c r="E411" s="15">
        <v>0</v>
      </c>
      <c r="F411" s="15">
        <v>0</v>
      </c>
      <c r="G411" s="15">
        <v>0</v>
      </c>
      <c r="H411" s="15">
        <v>0</v>
      </c>
      <c r="I411" s="15">
        <v>0</v>
      </c>
      <c r="J411" s="15">
        <v>11</v>
      </c>
      <c r="K411" s="15">
        <v>0</v>
      </c>
      <c r="L411" s="15">
        <v>8</v>
      </c>
      <c r="M411" s="15">
        <v>22</v>
      </c>
      <c r="N411" s="15">
        <v>17</v>
      </c>
      <c r="O411" s="15">
        <v>5</v>
      </c>
      <c r="P411" s="15">
        <v>0</v>
      </c>
      <c r="Q411" s="15">
        <v>0</v>
      </c>
      <c r="R411" s="14">
        <v>63</v>
      </c>
    </row>
    <row r="412" spans="1:19" ht="15">
      <c r="A412" s="2">
        <v>37</v>
      </c>
      <c r="B412" s="2" t="s">
        <v>30</v>
      </c>
      <c r="E412" s="15">
        <v>0</v>
      </c>
      <c r="F412" s="15">
        <v>2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16</v>
      </c>
      <c r="M412" s="15">
        <v>21</v>
      </c>
      <c r="N412" s="15">
        <v>21</v>
      </c>
      <c r="O412" s="15">
        <v>4</v>
      </c>
      <c r="P412" s="15">
        <v>0</v>
      </c>
      <c r="Q412" s="15">
        <v>0</v>
      </c>
      <c r="R412" s="14">
        <v>64</v>
      </c>
    </row>
    <row r="413" spans="1:19" ht="15">
      <c r="D413" s="13" t="s">
        <v>23</v>
      </c>
      <c r="E413" s="14">
        <v>0</v>
      </c>
      <c r="F413" s="14">
        <v>2</v>
      </c>
      <c r="G413" s="14">
        <v>0</v>
      </c>
      <c r="H413" s="14">
        <v>0</v>
      </c>
      <c r="I413" s="14">
        <v>0</v>
      </c>
      <c r="J413" s="14">
        <v>11</v>
      </c>
      <c r="K413" s="14">
        <v>0</v>
      </c>
      <c r="L413" s="14">
        <v>24</v>
      </c>
      <c r="M413" s="14">
        <v>43</v>
      </c>
      <c r="N413" s="14">
        <v>38</v>
      </c>
      <c r="O413" s="14">
        <v>9</v>
      </c>
      <c r="P413" s="14">
        <v>0</v>
      </c>
      <c r="Q413" s="14">
        <v>0</v>
      </c>
      <c r="R413" s="14">
        <v>127</v>
      </c>
      <c r="S413" s="4">
        <f>R413*G407</f>
        <v>14478</v>
      </c>
    </row>
    <row r="416" spans="1:19" s="6" customFormat="1" ht="99.95" customHeight="1">
      <c r="A416" s="5" t="s">
        <v>0</v>
      </c>
      <c r="B416" s="5" t="s">
        <v>125</v>
      </c>
      <c r="C416" s="5"/>
      <c r="D416" s="6" t="s">
        <v>2</v>
      </c>
      <c r="E416" s="27"/>
      <c r="F416" s="27"/>
      <c r="G416" s="7">
        <v>118.8</v>
      </c>
      <c r="H416" s="8">
        <f>G416*18%</f>
        <v>21.384</v>
      </c>
      <c r="I416" s="9"/>
      <c r="J416" s="9"/>
      <c r="K416" s="9" t="s">
        <v>136</v>
      </c>
      <c r="L416" s="9"/>
      <c r="M416" s="9"/>
      <c r="N416" s="9"/>
      <c r="O416" s="9"/>
      <c r="P416" s="9"/>
      <c r="Q416" s="9"/>
      <c r="R416" s="9"/>
      <c r="S416" s="2"/>
    </row>
    <row r="417" spans="1:19">
      <c r="A417" s="2" t="s">
        <v>3</v>
      </c>
      <c r="B417" s="2" t="s">
        <v>126</v>
      </c>
    </row>
    <row r="418" spans="1:19">
      <c r="A418" s="2" t="s">
        <v>5</v>
      </c>
      <c r="B418" s="2" t="s">
        <v>127</v>
      </c>
    </row>
    <row r="419" spans="1:19">
      <c r="D419" s="2" t="s">
        <v>7</v>
      </c>
      <c r="E419" s="10" t="s">
        <v>8</v>
      </c>
      <c r="F419" s="10" t="s">
        <v>9</v>
      </c>
      <c r="G419" s="10" t="s">
        <v>10</v>
      </c>
      <c r="H419" s="11" t="s">
        <v>11</v>
      </c>
      <c r="I419" s="11" t="s">
        <v>12</v>
      </c>
      <c r="J419" s="11" t="s">
        <v>13</v>
      </c>
      <c r="K419" s="11" t="s">
        <v>14</v>
      </c>
      <c r="L419" s="11" t="s">
        <v>15</v>
      </c>
      <c r="M419" s="11" t="s">
        <v>16</v>
      </c>
      <c r="N419" s="12" t="s">
        <v>17</v>
      </c>
      <c r="O419" s="12" t="s">
        <v>18</v>
      </c>
      <c r="P419" s="12" t="s">
        <v>19</v>
      </c>
      <c r="Q419" s="12" t="s">
        <v>20</v>
      </c>
      <c r="R419" s="3" t="s">
        <v>21</v>
      </c>
    </row>
    <row r="420" spans="1:19" ht="15">
      <c r="A420" s="2">
        <v>30</v>
      </c>
      <c r="B420" s="2" t="s">
        <v>45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1</v>
      </c>
      <c r="K420" s="15">
        <v>0</v>
      </c>
      <c r="L420" s="15">
        <v>0</v>
      </c>
      <c r="M420" s="15">
        <v>1</v>
      </c>
      <c r="N420" s="15">
        <v>13</v>
      </c>
      <c r="O420" s="15">
        <v>2</v>
      </c>
      <c r="P420" s="15">
        <v>0</v>
      </c>
      <c r="Q420" s="15">
        <v>0</v>
      </c>
      <c r="R420" s="14">
        <v>17</v>
      </c>
    </row>
    <row r="421" spans="1:19" ht="15">
      <c r="D421" s="13" t="s">
        <v>23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1</v>
      </c>
      <c r="K421" s="14">
        <v>0</v>
      </c>
      <c r="L421" s="14">
        <v>0</v>
      </c>
      <c r="M421" s="14">
        <v>1</v>
      </c>
      <c r="N421" s="14">
        <v>13</v>
      </c>
      <c r="O421" s="14">
        <v>2</v>
      </c>
      <c r="P421" s="14">
        <v>0</v>
      </c>
      <c r="Q421" s="14">
        <v>0</v>
      </c>
      <c r="R421" s="14">
        <v>17</v>
      </c>
      <c r="S421" s="4">
        <f>R421*G416</f>
        <v>2019.6</v>
      </c>
    </row>
    <row r="423" spans="1:19" ht="15">
      <c r="B423" s="13"/>
      <c r="C423" s="13"/>
      <c r="E423" s="14"/>
      <c r="F423" s="14"/>
      <c r="G423" s="14"/>
      <c r="H423" s="14"/>
      <c r="I423" s="14">
        <v>0</v>
      </c>
      <c r="J423" s="14">
        <v>12</v>
      </c>
      <c r="K423" s="14">
        <v>0</v>
      </c>
      <c r="L423" s="14">
        <v>24</v>
      </c>
      <c r="M423" s="14">
        <v>44</v>
      </c>
      <c r="N423" s="14">
        <v>51</v>
      </c>
      <c r="O423" s="14">
        <v>11</v>
      </c>
      <c r="P423" s="14">
        <v>0</v>
      </c>
      <c r="Q423" s="14">
        <v>0</v>
      </c>
      <c r="R423" s="14"/>
      <c r="S423" s="4"/>
    </row>
    <row r="425" spans="1:19" ht="15">
      <c r="A425" s="18"/>
      <c r="B425" s="18"/>
      <c r="C425" s="18"/>
      <c r="D425" s="18"/>
      <c r="E425" s="19"/>
      <c r="F425" s="19"/>
      <c r="G425" s="19"/>
      <c r="H425" s="19"/>
      <c r="I425" s="1"/>
      <c r="J425" s="1"/>
      <c r="K425" s="1"/>
      <c r="L425" s="1"/>
      <c r="M425" s="1"/>
      <c r="N425" s="1"/>
      <c r="O425" s="1"/>
      <c r="P425" s="1"/>
      <c r="Q425" s="1"/>
      <c r="R425" s="19"/>
    </row>
    <row r="428" spans="1:19" s="6" customFormat="1" ht="99.95" customHeight="1">
      <c r="A428" s="5" t="s">
        <v>0</v>
      </c>
      <c r="B428" s="5" t="s">
        <v>128</v>
      </c>
      <c r="C428" s="5"/>
      <c r="D428" s="6" t="s">
        <v>2</v>
      </c>
      <c r="E428" s="27"/>
      <c r="F428" s="27"/>
      <c r="G428" s="7">
        <v>102</v>
      </c>
      <c r="H428" s="8">
        <f>G428*18%</f>
        <v>18.36</v>
      </c>
      <c r="I428" s="9"/>
      <c r="J428" s="9"/>
      <c r="K428" s="9" t="s">
        <v>136</v>
      </c>
      <c r="L428" s="9"/>
      <c r="M428" s="9"/>
      <c r="N428" s="9"/>
      <c r="O428" s="9"/>
      <c r="P428" s="9"/>
      <c r="Q428" s="9"/>
      <c r="R428" s="9"/>
      <c r="S428" s="2"/>
    </row>
    <row r="429" spans="1:19">
      <c r="A429" s="2" t="s">
        <v>3</v>
      </c>
      <c r="B429" s="2" t="s">
        <v>129</v>
      </c>
    </row>
    <row r="430" spans="1:19">
      <c r="A430" s="2" t="s">
        <v>5</v>
      </c>
      <c r="B430" s="2" t="s">
        <v>6</v>
      </c>
    </row>
    <row r="431" spans="1:19">
      <c r="D431" s="2" t="s">
        <v>7</v>
      </c>
      <c r="E431" s="10" t="s">
        <v>8</v>
      </c>
      <c r="F431" s="10" t="s">
        <v>9</v>
      </c>
      <c r="G431" s="10" t="s">
        <v>10</v>
      </c>
      <c r="H431" s="11" t="s">
        <v>11</v>
      </c>
      <c r="I431" s="11" t="s">
        <v>12</v>
      </c>
      <c r="J431" s="11" t="s">
        <v>13</v>
      </c>
      <c r="K431" s="11" t="s">
        <v>14</v>
      </c>
      <c r="L431" s="11" t="s">
        <v>15</v>
      </c>
      <c r="M431" s="11" t="s">
        <v>16</v>
      </c>
      <c r="N431" s="12" t="s">
        <v>17</v>
      </c>
      <c r="O431" s="12" t="s">
        <v>18</v>
      </c>
      <c r="P431" s="12" t="s">
        <v>19</v>
      </c>
      <c r="Q431" s="12" t="s">
        <v>20</v>
      </c>
      <c r="R431" s="3" t="s">
        <v>21</v>
      </c>
    </row>
    <row r="432" spans="1:19" ht="15">
      <c r="A432" s="2">
        <v>1</v>
      </c>
      <c r="B432" s="2" t="s">
        <v>22</v>
      </c>
      <c r="E432" s="15">
        <v>0</v>
      </c>
      <c r="F432" s="15">
        <v>12</v>
      </c>
      <c r="G432" s="15">
        <v>14</v>
      </c>
      <c r="H432" s="15">
        <v>16</v>
      </c>
      <c r="I432" s="15">
        <v>0</v>
      </c>
      <c r="J432" s="15">
        <v>19</v>
      </c>
      <c r="K432" s="15">
        <v>0</v>
      </c>
      <c r="L432" s="15">
        <v>23</v>
      </c>
      <c r="M432" s="15">
        <v>17</v>
      </c>
      <c r="N432" s="15">
        <v>26</v>
      </c>
      <c r="O432" s="15">
        <v>15</v>
      </c>
      <c r="P432" s="15">
        <v>17</v>
      </c>
      <c r="Q432" s="15">
        <v>0</v>
      </c>
      <c r="R432" s="14">
        <v>159</v>
      </c>
    </row>
    <row r="433" spans="1:19" ht="15">
      <c r="D433" s="13" t="s">
        <v>23</v>
      </c>
      <c r="E433" s="14">
        <v>0</v>
      </c>
      <c r="F433" s="14">
        <v>12</v>
      </c>
      <c r="G433" s="14">
        <v>14</v>
      </c>
      <c r="H433" s="14">
        <v>16</v>
      </c>
      <c r="I433" s="14">
        <v>0</v>
      </c>
      <c r="J433" s="14">
        <v>19</v>
      </c>
      <c r="K433" s="14">
        <v>0</v>
      </c>
      <c r="L433" s="14">
        <v>23</v>
      </c>
      <c r="M433" s="14">
        <v>17</v>
      </c>
      <c r="N433" s="14">
        <v>26</v>
      </c>
      <c r="O433" s="14">
        <v>15</v>
      </c>
      <c r="P433" s="14">
        <v>17</v>
      </c>
      <c r="Q433" s="14">
        <v>0</v>
      </c>
      <c r="R433" s="14">
        <v>159</v>
      </c>
      <c r="S433" s="4">
        <f>R433*G428</f>
        <v>16218</v>
      </c>
    </row>
    <row r="436" spans="1:19" s="6" customFormat="1" ht="99.95" customHeight="1">
      <c r="A436" s="5" t="s">
        <v>0</v>
      </c>
      <c r="B436" s="5" t="s">
        <v>130</v>
      </c>
      <c r="C436" s="5"/>
      <c r="D436" s="6" t="s">
        <v>2</v>
      </c>
      <c r="E436" s="27"/>
      <c r="F436" s="27"/>
      <c r="G436" s="7">
        <v>94.8</v>
      </c>
      <c r="H436" s="8">
        <f>G436*18%</f>
        <v>17.064</v>
      </c>
      <c r="I436" s="9"/>
      <c r="J436" s="9"/>
      <c r="K436" s="9" t="s">
        <v>136</v>
      </c>
      <c r="L436" s="9"/>
      <c r="M436" s="9"/>
      <c r="N436" s="9"/>
      <c r="O436" s="9"/>
      <c r="P436" s="9"/>
      <c r="Q436" s="9"/>
      <c r="R436" s="9"/>
      <c r="S436" s="2"/>
    </row>
    <row r="437" spans="1:19">
      <c r="A437" s="2" t="s">
        <v>3</v>
      </c>
      <c r="B437" s="2" t="s">
        <v>131</v>
      </c>
    </row>
    <row r="438" spans="1:19">
      <c r="A438" s="2" t="s">
        <v>5</v>
      </c>
      <c r="B438" s="2" t="s">
        <v>6</v>
      </c>
    </row>
    <row r="439" spans="1:19">
      <c r="D439" s="2" t="s">
        <v>7</v>
      </c>
      <c r="E439" s="10" t="s">
        <v>8</v>
      </c>
      <c r="F439" s="10" t="s">
        <v>9</v>
      </c>
      <c r="G439" s="10" t="s">
        <v>10</v>
      </c>
      <c r="H439" s="11" t="s">
        <v>11</v>
      </c>
      <c r="I439" s="11" t="s">
        <v>12</v>
      </c>
      <c r="J439" s="11" t="s">
        <v>13</v>
      </c>
      <c r="K439" s="11" t="s">
        <v>14</v>
      </c>
      <c r="L439" s="11" t="s">
        <v>15</v>
      </c>
      <c r="M439" s="11" t="s">
        <v>16</v>
      </c>
      <c r="N439" s="12" t="s">
        <v>17</v>
      </c>
      <c r="O439" s="12" t="s">
        <v>18</v>
      </c>
      <c r="P439" s="12" t="s">
        <v>19</v>
      </c>
      <c r="Q439" s="12" t="s">
        <v>20</v>
      </c>
      <c r="R439" s="3" t="s">
        <v>21</v>
      </c>
    </row>
    <row r="440" spans="1:19" ht="15">
      <c r="A440" s="2">
        <v>2</v>
      </c>
      <c r="B440" s="2" t="s">
        <v>59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2</v>
      </c>
      <c r="K440" s="15">
        <v>0</v>
      </c>
      <c r="L440" s="15">
        <v>1</v>
      </c>
      <c r="M440" s="15">
        <v>1</v>
      </c>
      <c r="N440" s="15">
        <v>0</v>
      </c>
      <c r="O440" s="15">
        <v>0</v>
      </c>
      <c r="P440" s="15">
        <v>0</v>
      </c>
      <c r="Q440" s="15">
        <v>0</v>
      </c>
      <c r="R440" s="14">
        <v>4</v>
      </c>
    </row>
    <row r="441" spans="1:19" ht="15">
      <c r="D441" s="13" t="s">
        <v>23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2</v>
      </c>
      <c r="K441" s="14">
        <v>0</v>
      </c>
      <c r="L441" s="14">
        <v>1</v>
      </c>
      <c r="M441" s="14">
        <v>1</v>
      </c>
      <c r="N441" s="14">
        <v>0</v>
      </c>
      <c r="O441" s="14">
        <v>0</v>
      </c>
      <c r="P441" s="14">
        <v>0</v>
      </c>
      <c r="Q441" s="14">
        <v>0</v>
      </c>
      <c r="R441" s="14">
        <v>4</v>
      </c>
      <c r="S441" s="4">
        <f>R441*G436</f>
        <v>379.2</v>
      </c>
    </row>
    <row r="443" spans="1:19" ht="15">
      <c r="A443" s="20"/>
      <c r="B443" s="18"/>
      <c r="C443" s="18"/>
      <c r="D443" s="20"/>
      <c r="E443" s="21"/>
      <c r="F443" s="21"/>
      <c r="G443" s="21"/>
      <c r="H443" s="21"/>
      <c r="I443" s="16">
        <v>52</v>
      </c>
      <c r="J443" s="16">
        <v>830</v>
      </c>
      <c r="K443" s="16">
        <v>40</v>
      </c>
      <c r="L443" s="16">
        <v>819</v>
      </c>
      <c r="M443" s="16">
        <v>1102</v>
      </c>
      <c r="N443" s="16">
        <v>976</v>
      </c>
      <c r="O443" s="16">
        <v>852</v>
      </c>
      <c r="P443" s="16">
        <v>665</v>
      </c>
      <c r="Q443" s="16">
        <v>92</v>
      </c>
      <c r="R443" s="21"/>
    </row>
  </sheetData>
  <pageMargins left="0.7" right="0.7" top="0.75" bottom="0.75" header="0.3" footer="0.3"/>
  <pageSetup paperSize="9" scale="69" fitToHeight="0" orientation="portrait"/>
  <ignoredErrors>
    <ignoredError sqref="S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cp:lastPrinted>2021-01-04T09:18:54Z</cp:lastPrinted>
  <dcterms:created xsi:type="dcterms:W3CDTF">2021-01-04T09:17:42Z</dcterms:created>
  <dcterms:modified xsi:type="dcterms:W3CDTF">2021-01-13T13:16:36Z</dcterms:modified>
</cp:coreProperties>
</file>